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tabRatio="815" firstSheet="2" activeTab="7"/>
  </bookViews>
  <sheets>
    <sheet name="Inicio" sheetId="1" r:id="rId1"/>
    <sheet name="COMPONENTE 1. GRC - MRC" sheetId="2" r:id="rId2"/>
    <sheet name="COMPONENTE 2. TRÁMITES" sheetId="3" r:id="rId3"/>
    <sheet name="COMPONENTE 3. Rendición de cuen" sheetId="4" r:id="rId4"/>
    <sheet name="COMPONENTE 4. Serv. al Ciudad" sheetId="5" r:id="rId5"/>
    <sheet name="COMPONENTE 5. Transparencia y A" sheetId="6" r:id="rId6"/>
    <sheet name="INICIATIVAS ADICIONALES" sheetId="7" r:id="rId7"/>
    <sheet name="PESOS COMP. PAAC" sheetId="8" r:id="rId8"/>
    <sheet name="datos" sheetId="9" state="hidden" r:id="rId9"/>
  </sheets>
  <definedNames/>
  <calcPr fullCalcOnLoad="1"/>
</workbook>
</file>

<file path=xl/sharedStrings.xml><?xml version="1.0" encoding="utf-8"?>
<sst xmlns="http://schemas.openxmlformats.org/spreadsheetml/2006/main" count="415" uniqueCount="229">
  <si>
    <t>PLAN ANTICORRUPCIÓN Y DE ATENCIÓN AL CIUDADANO</t>
  </si>
  <si>
    <t>Código: F-DE-21</t>
  </si>
  <si>
    <t>Versión: 02</t>
  </si>
  <si>
    <t>FORMATO</t>
  </si>
  <si>
    <t>Fecha: 07/04/2022</t>
  </si>
  <si>
    <t>Página: 1 de 8</t>
  </si>
  <si>
    <r>
      <rPr>
        <b/>
        <sz val="10"/>
        <rFont val="Arial Narrow"/>
        <family val="2"/>
      </rPr>
      <t>Objetivo del Plan:</t>
    </r>
    <r>
      <rPr>
        <sz val="10"/>
        <rFont val="Arial Narrow"/>
        <family val="2"/>
      </rPr>
      <t xml:space="preserve">
Prevenir la materialización de riesgos de corrupción al interior de la institución y fortalecer la relación y comunicación con los grupos de valor e interés
</t>
    </r>
    <r>
      <rPr>
        <b/>
        <sz val="10"/>
        <rFont val="Arial Narrow"/>
        <family val="2"/>
      </rPr>
      <t xml:space="preserve">
Propósito del Plan:​
</t>
    </r>
    <r>
      <rPr>
        <sz val="10"/>
        <rFont val="Arial Narrow"/>
        <family val="2"/>
      </rPr>
      <t>​
Generar valor en la gestión institucional mediante la generación de estrategias de tipo preventivo para el control de la corrupción, el relacionamiento con los ciudadanos, ejercicios de diálogo para la rendición de cuentas y acciones de gestión frente al conflicto de intereses.
Indicadores:​
​Indicador 1: Cumplimiento en los controles definidos para prevenir la materialización de los riesgos de corrupción
​Indicador 2: Cumplimiento de las acciones programadas para el fortalecimiento institucional y de la relación con los grupos de valor e interés</t>
    </r>
  </si>
  <si>
    <t>RESULTADOS CONSOLIDADOS</t>
  </si>
  <si>
    <t>COMPONENTE</t>
  </si>
  <si>
    <t>RESULTADO</t>
  </si>
  <si>
    <t>FECHA DE MONITOREO</t>
  </si>
  <si>
    <t>RESPONSABLE DEL MONITOREO</t>
  </si>
  <si>
    <t>Componente 1: Gestión del Riesgo de Corrupción  - Mapa de Riesgos de Corrupción</t>
  </si>
  <si>
    <t>Componente 2: Racionalización de trámites</t>
  </si>
  <si>
    <t>Componente 3: Rendición de cuentas</t>
  </si>
  <si>
    <t>Componente 4: Mecanismos para Mejorar la Atención al Ciudadano</t>
  </si>
  <si>
    <t>Componente 5: Mecanismos para la transparencia y acceso a la información</t>
  </si>
  <si>
    <t>Iniciativas adicionales</t>
  </si>
  <si>
    <t>TOTAL CUMPLIMIENTO</t>
  </si>
  <si>
    <t>Página: 2 de 8</t>
  </si>
  <si>
    <t>Monitoreo</t>
  </si>
  <si>
    <t>Subcomponente</t>
  </si>
  <si>
    <t>Actividades</t>
  </si>
  <si>
    <t>Meta o producto</t>
  </si>
  <si>
    <t xml:space="preserve">Responsable </t>
  </si>
  <si>
    <t>Fecha de inicio</t>
  </si>
  <si>
    <t>Fecha de finalización</t>
  </si>
  <si>
    <t>Avance cualitativo</t>
  </si>
  <si>
    <t>% de avance monitoreo</t>
  </si>
  <si>
    <t>% de cumplimiento frente al peso asignado</t>
  </si>
  <si>
    <t>Observaciones</t>
  </si>
  <si>
    <t>Responsable del monitoreo</t>
  </si>
  <si>
    <t>Fecha del Monitoreo</t>
  </si>
  <si>
    <r>
      <t xml:space="preserve">Subcomponente/Proceso 1 </t>
    </r>
    <r>
      <rPr>
        <sz val="10"/>
        <rFont val="Arial"/>
        <family val="2"/>
      </rPr>
      <t>Politica de Administración del Riesgo</t>
    </r>
  </si>
  <si>
    <t>1.1</t>
  </si>
  <si>
    <t>Divulgar la política de administración de riesgos a los funcionarios y personal de apoyo de la institución</t>
  </si>
  <si>
    <t>3 tips informativos durante la vigencia</t>
  </si>
  <si>
    <t>Profesional Especializado de Direccionamiento Estratégico</t>
  </si>
  <si>
    <t>1.2</t>
  </si>
  <si>
    <r>
      <t xml:space="preserve">Subcomponente/Proceso  2 </t>
    </r>
    <r>
      <rPr>
        <sz val="10"/>
        <color indexed="8"/>
        <rFont val="Arial"/>
        <family val="2"/>
      </rPr>
      <t xml:space="preserve">Construccion del Mapa de Riesgos y Corrupción </t>
    </r>
  </si>
  <si>
    <t>2.1</t>
  </si>
  <si>
    <t>Consolidar el mapa de riesgos institucional conforme a la información remitida por los líderes de proceso</t>
  </si>
  <si>
    <t>Formato mapa de riesgos institucional diligenciado</t>
  </si>
  <si>
    <t>2.2</t>
  </si>
  <si>
    <t>Mapa de riesgos institucional publicado</t>
  </si>
  <si>
    <t>Profesional Especializado de Direccionamiento Estratégico - Profesional Universitario de Gestión de la Comunicación</t>
  </si>
  <si>
    <r>
      <t xml:space="preserve">Subcomponente/Proceso 3 </t>
    </r>
    <r>
      <rPr>
        <sz val="10"/>
        <color indexed="8"/>
        <rFont val="Arial"/>
        <family val="2"/>
      </rPr>
      <t>Consulta y Divulgación</t>
    </r>
  </si>
  <si>
    <t>3.1</t>
  </si>
  <si>
    <r>
      <t xml:space="preserve">Subcomponente/Proceso 4 </t>
    </r>
    <r>
      <rPr>
        <sz val="10"/>
        <color indexed="8"/>
        <rFont val="Arial"/>
        <family val="2"/>
      </rPr>
      <t>Monitoreo y Revisión</t>
    </r>
  </si>
  <si>
    <t>4.1</t>
  </si>
  <si>
    <t>Monitorear la matriz de riesgos y oportunidades conforme a los lineamientos de la normatividad vigente</t>
  </si>
  <si>
    <t>3 monitoreos realizados</t>
  </si>
  <si>
    <t>Profesional Especializado de Direccionamiento Estratégico - Líderes de proceso</t>
  </si>
  <si>
    <t>4.2</t>
  </si>
  <si>
    <r>
      <t xml:space="preserve">Subcomponente/Proceso 5  </t>
    </r>
    <r>
      <rPr>
        <sz val="10"/>
        <color indexed="8"/>
        <rFont val="Arial"/>
        <family val="2"/>
      </rPr>
      <t>Seguimiento</t>
    </r>
  </si>
  <si>
    <t>5.1</t>
  </si>
  <si>
    <t>Seguimientos cuatrimestrales al mapa de riesgos institucional</t>
  </si>
  <si>
    <t>Profesional Especializado de Control Interno</t>
  </si>
  <si>
    <t>5.2</t>
  </si>
  <si>
    <t>Informes cuatrimestrales</t>
  </si>
  <si>
    <t>TOTAL AVANCE</t>
  </si>
  <si>
    <t>Página: 3 de 8</t>
  </si>
  <si>
    <t>Responsable</t>
  </si>
  <si>
    <t>Identificación de trámites</t>
  </si>
  <si>
    <t>Realizar inventario de trámites y otros procesos académicos y administrativos</t>
  </si>
  <si>
    <t>Inventario de trámites realizado</t>
  </si>
  <si>
    <t>Profesional Especializado de Direccionamiento Estratégico - Profesional Universitario de GTIC</t>
  </si>
  <si>
    <t>Identificar los procesos responsables de la entrega de dichos productos relacionando la normativa asociada, los requisitos que se solicitan a los usuarios para acceder, los puntos de atención en donde se prestan al usuario y los horarios de atención.</t>
  </si>
  <si>
    <t>Formato información de trámites</t>
  </si>
  <si>
    <t>Profesional Especializado de Direccionamiento Estratégico - Profesional Universitario de GTIC - Líderes de proceso</t>
  </si>
  <si>
    <t>1.3</t>
  </si>
  <si>
    <t>Identificar si los trámites y OPA registrados en el SUIT siguen siendo vigentes para la institución</t>
  </si>
  <si>
    <t>Trámites actualizados en el SUIT</t>
  </si>
  <si>
    <t>Priorización de trámites</t>
  </si>
  <si>
    <t>Identificar los trámites que requieren priorización en la estrategia de racionalización</t>
  </si>
  <si>
    <t>Listado de trámites a racionalizar</t>
  </si>
  <si>
    <t>Estrategia de racionalización de trámites</t>
  </si>
  <si>
    <t>Formular la estrategia de racionalización de trámites</t>
  </si>
  <si>
    <t>Estrategia de racionalización de trámites en el SUIT</t>
  </si>
  <si>
    <t>3.2</t>
  </si>
  <si>
    <t>Implementar acciones de racionalización que incorporen el uso de tecnologías de la información y las comunicaciones</t>
  </si>
  <si>
    <t>Acciones implementadas</t>
  </si>
  <si>
    <t>Página: 4 de 8</t>
  </si>
  <si>
    <t>Elementos</t>
  </si>
  <si>
    <t>Etapas de la Rendición de Cuentas</t>
  </si>
  <si>
    <t>Aprestamiento</t>
  </si>
  <si>
    <t>Diseño</t>
  </si>
  <si>
    <t>Preparación</t>
  </si>
  <si>
    <t>Ejecución</t>
  </si>
  <si>
    <t>Seguimiento y Evaluación</t>
  </si>
  <si>
    <t>Información</t>
  </si>
  <si>
    <t>Publicación y difusión en el sitio web institucional de temáticas de interés para la comunidad interna y externa</t>
  </si>
  <si>
    <t>X</t>
  </si>
  <si>
    <t>Profesional Universitario de Gestión de la Comunicación</t>
  </si>
  <si>
    <t>Divulgación de estadísticas institucionales para fines académicos</t>
  </si>
  <si>
    <t>2 boletines estadísticos</t>
  </si>
  <si>
    <t>Profesional Especializado de Direccionamiento Estratégico
Profesional Universitario de ARCA
Profesiona Universitario de GTIC</t>
  </si>
  <si>
    <t>Publicación y visibilización de la información de Rendición de Cuentas, incluyendo el informe de gestión</t>
  </si>
  <si>
    <t>Campaña de visibilización de RDC ejecutada</t>
  </si>
  <si>
    <t>Gestión de la Comunicación</t>
  </si>
  <si>
    <t>1.4</t>
  </si>
  <si>
    <t>Publicación del documento de Rendición de Cuentas en página web institucional</t>
  </si>
  <si>
    <t>Documento de RDC publicado en página web</t>
  </si>
  <si>
    <t>1.5</t>
  </si>
  <si>
    <t xml:space="preserve">Publicación de la evaluación de la RDC en página web institucional </t>
  </si>
  <si>
    <t>Documento publicado en página web</t>
  </si>
  <si>
    <t>Diálogo</t>
  </si>
  <si>
    <t>Elaborar la estrategia de rendición de cuentas de acuerdo a los resultados generados en el autodiagnóstico</t>
  </si>
  <si>
    <t>Estrategia de rendición de cuentas publicado</t>
  </si>
  <si>
    <t>Equipo RDC
Profesional Especializado de Direccionamiento Estratégico</t>
  </si>
  <si>
    <t>Desarrollar la audiencia pública de rendición de cuentas</t>
  </si>
  <si>
    <t>Audiencia desarrollada</t>
  </si>
  <si>
    <t>Responsabilidad</t>
  </si>
  <si>
    <t>Diseñar un folleto sobre el proceso de rendición de cuentas para sensibilizar a los grupos de valor e interés</t>
  </si>
  <si>
    <t>Folleto publicado en la página web</t>
  </si>
  <si>
    <t>Gestión de la Comunicación
Profesional Especializado de Direccionamiento Estratégico</t>
  </si>
  <si>
    <t>3.3</t>
  </si>
  <si>
    <t>Realizar un sondeo de opinión en la comunidad iserista para indagar sobre los temas de mayor interés,con el fin de consolidarlos y reflejarlos en la Audiencia Pública de Rendición de Cuentas</t>
  </si>
  <si>
    <t>Sondeo de opinión</t>
  </si>
  <si>
    <t>3.4</t>
  </si>
  <si>
    <t>Diseñar y aplicar encuestas para evaluar la percepción de los participantes en las actividades de Rendición de Cuentas de la Institución</t>
  </si>
  <si>
    <t>Encuestas</t>
  </si>
  <si>
    <t>3.5</t>
  </si>
  <si>
    <t>Elaborar informe sobre los resultados obtenidos de la aplicación de la encuesta de satisfacción</t>
  </si>
  <si>
    <t>Informe</t>
  </si>
  <si>
    <t>Informe o Acta</t>
  </si>
  <si>
    <t>Página: 5 de 8</t>
  </si>
  <si>
    <r>
      <t xml:space="preserve">Subcomponente 1 </t>
    </r>
    <r>
      <rPr>
        <sz val="10"/>
        <color indexed="8"/>
        <rFont val="Arial"/>
        <family val="2"/>
      </rPr>
      <t>Estructura administrativa y Direccionamiento Estratégico</t>
    </r>
  </si>
  <si>
    <t>Aprobación de la Política de atención al Ciudadano</t>
  </si>
  <si>
    <t>Acuerdo del Consejo Directivo</t>
  </si>
  <si>
    <t xml:space="preserve">Secretaria General </t>
  </si>
  <si>
    <r>
      <t xml:space="preserve">Subcomponente 2 </t>
    </r>
    <r>
      <rPr>
        <sz val="10"/>
        <color indexed="8"/>
        <rFont val="Arial"/>
        <family val="2"/>
      </rPr>
      <t>Fortalecimiento de los canales de atención</t>
    </r>
  </si>
  <si>
    <t>Socialización de la Política de atención al ciudadano aprobada</t>
  </si>
  <si>
    <t>Política socializada</t>
  </si>
  <si>
    <t>Revisión y actualización del Manual de  protocolos del Servicio al ciudadano</t>
  </si>
  <si>
    <t>Manual actualizado</t>
  </si>
  <si>
    <t>2.3</t>
  </si>
  <si>
    <t>Socialización y aprobación de la actualización del Manual de Protocolos de Servicio al ciudadano</t>
  </si>
  <si>
    <t>Manual socializado</t>
  </si>
  <si>
    <r>
      <t xml:space="preserve">Subcomponente 3 </t>
    </r>
    <r>
      <rPr>
        <sz val="10"/>
        <color indexed="8"/>
        <rFont val="Arial"/>
        <family val="2"/>
      </rPr>
      <t>Talento Humano</t>
    </r>
  </si>
  <si>
    <r>
      <t xml:space="preserve">Subcomponente 4 </t>
    </r>
    <r>
      <rPr>
        <sz val="10"/>
        <color indexed="8"/>
        <rFont val="Arial"/>
        <family val="2"/>
      </rPr>
      <t>Normativo y procedimental</t>
    </r>
  </si>
  <si>
    <t xml:space="preserve">Documentar las Peticiones, quejas, reclamos, sugerencias, felicitaciones y solicitudes de información como un instructivo articulado al proceso de Gestión Documental </t>
  </si>
  <si>
    <t xml:space="preserve">Instructivo documentado y aprobado </t>
  </si>
  <si>
    <t>4.3</t>
  </si>
  <si>
    <t>Elaborar trimestralmente los Informes de las Peticiones, quejas, reclamos, sugerencias, felicitaciones y solicitudes de información</t>
  </si>
  <si>
    <t>Informes trimestrales</t>
  </si>
  <si>
    <t>4.4</t>
  </si>
  <si>
    <t>4.5</t>
  </si>
  <si>
    <r>
      <t xml:space="preserve">Subcomponente 5 </t>
    </r>
    <r>
      <rPr>
        <sz val="10"/>
        <color indexed="8"/>
        <rFont val="Arial"/>
        <family val="2"/>
      </rPr>
      <t>Relacionamiento con el ciudadano</t>
    </r>
  </si>
  <si>
    <t>Elaborar caracterización de los grupos de valor e interés del ISER</t>
  </si>
  <si>
    <t>Documento caracterización</t>
  </si>
  <si>
    <t>Secretaria General
Profesional Especializado de Direccionamiento Estratégico</t>
  </si>
  <si>
    <t>Encuesta aplicada</t>
  </si>
  <si>
    <t>5.3</t>
  </si>
  <si>
    <t>Elaborar la política de participación ciudadana en la gestión pública</t>
  </si>
  <si>
    <t>Política aprobada</t>
  </si>
  <si>
    <t>Rectoría
Profesional Especializado de Direccionamiento Estratégico</t>
  </si>
  <si>
    <t>Página: 6 de 8</t>
  </si>
  <si>
    <r>
      <t xml:space="preserve">Subcomponente 1 </t>
    </r>
    <r>
      <rPr>
        <sz val="10"/>
        <color indexed="8"/>
        <rFont val="Arial"/>
        <family val="2"/>
      </rPr>
      <t>Lineamientos de Transparencia Activa</t>
    </r>
  </si>
  <si>
    <t>Rediseñar la página web institucional de acuerdo con los lineamientos de la Resolución 1519 de 2020</t>
  </si>
  <si>
    <t>Portal web institucional ajustado a los lienamientos Res. 1519 de 2020</t>
  </si>
  <si>
    <t>Gestión de la Comunicación
GTIC</t>
  </si>
  <si>
    <t>Actualización del portal de datos abiertos en el portal www.datos.gov.co</t>
  </si>
  <si>
    <t>Portal web www.datos.gov.co</t>
  </si>
  <si>
    <t>GTIC - Direccionamiento Estratégico</t>
  </si>
  <si>
    <t>Mantener actualizado el link "transparencia y acceso a la información"</t>
  </si>
  <si>
    <t>Información actualizada en la página web</t>
  </si>
  <si>
    <t>Gestión de la Comunicación
GTIC
Líderes de proceso</t>
  </si>
  <si>
    <r>
      <t xml:space="preserve">Subcomponente 2 </t>
    </r>
    <r>
      <rPr>
        <sz val="10"/>
        <color indexed="8"/>
        <rFont val="Arial"/>
        <family val="2"/>
      </rPr>
      <t>Lineamientos de Transparencia Pasiva</t>
    </r>
  </si>
  <si>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</si>
  <si>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Informes respuestas a PQRS</t>
  </si>
  <si>
    <r>
      <t xml:space="preserve">Subcomponente 3 </t>
    </r>
    <r>
      <rPr>
        <sz val="10"/>
        <color indexed="8"/>
        <rFont val="Arial"/>
        <family val="2"/>
      </rPr>
      <t>Elaboración de los instrumentos de Gestión de la Información</t>
    </r>
  </si>
  <si>
    <t>Instrumento actualizado</t>
  </si>
  <si>
    <t xml:space="preserve">Actualización del Programa de Gestión Documental </t>
  </si>
  <si>
    <t>Actualización del Índice de Información Clasificada y Reservada</t>
  </si>
  <si>
    <r>
      <t xml:space="preserve">Subcomponente 4 </t>
    </r>
    <r>
      <rPr>
        <sz val="10"/>
        <color indexed="8"/>
        <rFont val="Arial"/>
        <family val="2"/>
      </rPr>
      <t>Criterio diferencial de Accesibilidad</t>
    </r>
  </si>
  <si>
    <t>Implementar los requisitos definidos en el Anexo 1 de la Resolución 1519 de 2020</t>
  </si>
  <si>
    <t>Directrices de accesibilidad web implementadas</t>
  </si>
  <si>
    <t>Profesional Universitario de GTIC</t>
  </si>
  <si>
    <r>
      <t xml:space="preserve">Subcomponente 5 </t>
    </r>
    <r>
      <rPr>
        <sz val="10"/>
        <color indexed="8"/>
        <rFont val="Arial"/>
        <family val="2"/>
      </rPr>
      <t>Monitoreo del acceso de la información pública</t>
    </r>
  </si>
  <si>
    <t>Página: 7 de 8</t>
  </si>
  <si>
    <r>
      <t xml:space="preserve">Conforme a los lineamiento del DAFP, 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r>
      <rPr>
        <b/>
        <sz val="10"/>
        <color indexed="8"/>
        <rFont val="Arial"/>
        <family val="2"/>
      </rPr>
      <t xml:space="preserve">
Se sugiere:
</t>
    </r>
    <r>
      <rPr>
        <sz val="10"/>
        <color indexed="8"/>
        <rFont val="Arial"/>
        <family val="2"/>
      </rPr>
      <t xml:space="preserve">
Códigos de Ética: 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r>
  </si>
  <si>
    <t>Entregable</t>
  </si>
  <si>
    <t>Lider de Talento Humano</t>
  </si>
  <si>
    <t>Página: 8 de 8</t>
  </si>
  <si>
    <t>Distribucion pesos Plan anticorrupción y de Atención al Ciudadano</t>
  </si>
  <si>
    <t>Descripción</t>
  </si>
  <si>
    <t># Actividades</t>
  </si>
  <si>
    <t>% Asigando</t>
  </si>
  <si>
    <t>Peso cada actividad por componete</t>
  </si>
  <si>
    <t>Componente # 1</t>
  </si>
  <si>
    <t>Componente # 2</t>
  </si>
  <si>
    <t>Componente # 3</t>
  </si>
  <si>
    <t>Componente # 4</t>
  </si>
  <si>
    <t>Componente # 5</t>
  </si>
  <si>
    <t>Total</t>
  </si>
  <si>
    <t>Elaborar la matriz de riesgos y oportunidades por proceso</t>
  </si>
  <si>
    <t>Formato matriz de riesgos y oportunidades elaborado</t>
  </si>
  <si>
    <t>Líderes de proceso</t>
  </si>
  <si>
    <t>Correo enviado</t>
  </si>
  <si>
    <t>Publicar el mapa de riesgos institucional en la página web y las modificaciones a que haya lugar</t>
  </si>
  <si>
    <t>Comunicar el mapa de riesgos institucional a los funcionarios y personal de apoyo de la institución así como sus modificaciones</t>
  </si>
  <si>
    <t>Realizar el seguimiento al Mapa de Riegos de Corrupción, con corte a 30 de abril, 31 de agosto y 31 diciembre por la Oficina de Control Interno.</t>
  </si>
  <si>
    <t>Elaborar informe del cuatrimestre correspondiente.
Plan de mejora de las debilidades encontradas en el seguimiento</t>
  </si>
  <si>
    <t>Los diez (1) días hábiles siguientes a la fecha de corte del seguimiento</t>
  </si>
  <si>
    <t>Realizar la evaluaciòn de la Audiencia de Rendiciòn de Cuentas</t>
  </si>
  <si>
    <t>10 noticias de alto impacto dirigidas a grupos de valor e interés</t>
  </si>
  <si>
    <t>Revisar y ajustar la Guía de Peticiones, Quiejas, Reclamos y Sugerenicas y sus documetnos anexos  para incorporar acciones de mejora, conforme el trámite de actualización de los documentos del Sistema de Gestión de la Calidad</t>
  </si>
  <si>
    <t>Guía aprobada</t>
  </si>
  <si>
    <t>Profesional Universitario de Gestión Documental</t>
  </si>
  <si>
    <t>Auxiliar Administrativo de Secretaría General
Profesional Universitario de Gestión Documental</t>
  </si>
  <si>
    <t xml:space="preserve">Revisar y ajustar  la política de Protección de Datos </t>
  </si>
  <si>
    <t>Revisar, ajustar, adoptar y publicar  la carta del trato digno al ciudadano en los canales de atención al ciudadano.</t>
  </si>
  <si>
    <t>Carta adoptada y publicada</t>
  </si>
  <si>
    <t>Secretaria General y Rectoría</t>
  </si>
  <si>
    <t>Implementar elementos de apoyo para la interacción con los ciudadanos, como los formatos para recepción de peticiones interpuestas de manera verbal y articularlo a la Guía de Peticiones, Quejas, Reclamos, Sugerencias y  Denuncias</t>
  </si>
  <si>
    <t>4.6</t>
  </si>
  <si>
    <t>Aplicar encuesta de satisfacción sobre los servicios que presta la institución a los estudiantes</t>
  </si>
  <si>
    <t>Incorporar a la Guía de Gestión y Trámite de las PQRSDF los estándares del contenido y oportunidad de las respuestas a las solicitudes de acceso a información pública.</t>
  </si>
  <si>
    <t>Actualizacion del Registro o inventario de activos de Información</t>
  </si>
  <si>
    <t>Auxiliar Administrativo Secretaría General
Profesional Universitario de Gestión Documental</t>
  </si>
  <si>
    <t xml:space="preserve">Capacitaciones realizadas con tematicas en atencion al ciudadano. </t>
  </si>
  <si>
    <t>Secretaria General</t>
  </si>
  <si>
    <t xml:space="preserve"> Incluir en el Plan Institucional de Capacitación temáticas relacionadas con el mejoramiento del servicio 
al ciudadano</t>
  </si>
  <si>
    <t>Aprobacion de la Politica de Integaridad por parte del Consejo Directivo del ISER</t>
  </si>
  <si>
    <t xml:space="preserve">Socializacion Politica de Integridad </t>
  </si>
  <si>
    <t>Registro de Asistencia</t>
  </si>
  <si>
    <t>Comité Gestores de Integridad</t>
  </si>
  <si>
    <t xml:space="preserve">Actualizar el esquema de publicación de información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</si>
</sst>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8">
    <font>
      <sz val="11"/>
      <color theme="1"/>
      <name val="Calibri"/>
      <family val="2"/>
    </font>
    <font>
      <sz val="11"/>
      <color indexed="8"/>
      <name val="Calibri"/>
      <family val="2"/>
    </font>
    <font>
      <sz val="11"/>
      <color indexed="8"/>
      <name val="Arial"/>
      <family val="2"/>
    </font>
    <font>
      <b/>
      <sz val="11"/>
      <color indexed="8"/>
      <name val="Arial"/>
      <family val="2"/>
    </font>
    <font>
      <sz val="10"/>
      <color indexed="8"/>
      <name val="Arial"/>
      <family val="2"/>
    </font>
    <font>
      <b/>
      <sz val="10"/>
      <color indexed="8"/>
      <name val="Arial"/>
      <family val="2"/>
    </font>
    <font>
      <sz val="10"/>
      <color indexed="8"/>
      <name val="Calibri"/>
      <family val="2"/>
    </font>
    <font>
      <sz val="10"/>
      <name val="Arial Narrow"/>
      <family val="2"/>
    </font>
    <font>
      <b/>
      <sz val="10"/>
      <color indexed="30"/>
      <name val="Arial Narrow"/>
      <family val="2"/>
    </font>
    <font>
      <b/>
      <sz val="10"/>
      <color indexed="9"/>
      <name val="Arial"/>
      <family val="2"/>
    </font>
    <font>
      <b/>
      <sz val="10"/>
      <name val="Arial"/>
      <family val="2"/>
    </font>
    <font>
      <sz val="10"/>
      <name val="Arial"/>
      <family val="2"/>
    </font>
    <font>
      <b/>
      <sz val="10"/>
      <name val="Arial Narrow"/>
      <family val="2"/>
    </font>
    <font>
      <sz val="10"/>
      <color indexed="8"/>
      <name val="Arial Narrow"/>
      <family val="2"/>
    </font>
    <font>
      <b/>
      <sz val="10"/>
      <color indexed="8"/>
      <name val="Arial Narrow"/>
      <family val="2"/>
    </font>
    <font>
      <sz val="8"/>
      <name val="Calibri"/>
      <family val="2"/>
    </font>
    <font>
      <b/>
      <sz val="11"/>
      <color indexed="8"/>
      <name val="Arial Narrow"/>
      <family val="2"/>
    </font>
    <font>
      <sz val="11"/>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Narrow"/>
      <family val="0"/>
    </font>
    <font>
      <b/>
      <sz val="8"/>
      <color indexed="9"/>
      <name val="Arial Narrow"/>
      <family val="0"/>
    </font>
    <font>
      <sz val="8"/>
      <color indexed="9"/>
      <name val="Arial Narrow"/>
      <family val="0"/>
    </font>
    <font>
      <b/>
      <i/>
      <sz val="8"/>
      <color indexed="9"/>
      <name val="Arial Narrow"/>
      <family val="0"/>
    </font>
    <font>
      <sz val="20"/>
      <color indexed="9"/>
      <name val="Steelfish"/>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Calibri"/>
      <family val="2"/>
    </font>
    <font>
      <sz val="10"/>
      <color theme="1"/>
      <name val="Arial"/>
      <family val="2"/>
    </font>
    <font>
      <b/>
      <sz val="10"/>
      <color rgb="FF000000"/>
      <name val="Arial"/>
      <family val="2"/>
    </font>
    <font>
      <sz val="10"/>
      <color rgb="FF000000"/>
      <name val="Arial"/>
      <family val="2"/>
    </font>
    <font>
      <b/>
      <sz val="10"/>
      <color theme="1"/>
      <name val="Arial"/>
      <family val="2"/>
    </font>
    <font>
      <sz val="10"/>
      <color theme="1"/>
      <name val="Arial Narrow"/>
      <family val="2"/>
    </font>
    <font>
      <b/>
      <sz val="10"/>
      <color theme="1"/>
      <name val="Arial Narrow"/>
      <family val="2"/>
    </font>
    <font>
      <sz val="11"/>
      <color theme="1"/>
      <name val="Arial Narrow"/>
      <family val="2"/>
    </font>
    <font>
      <b/>
      <sz val="11"/>
      <color theme="1"/>
      <name val="Arial Narrow"/>
      <family val="2"/>
    </font>
    <font>
      <b/>
      <sz val="11"/>
      <color theme="1"/>
      <name val="Arial"/>
      <family val="2"/>
    </font>
    <font>
      <b/>
      <sz val="10"/>
      <color rgb="FF0070C0"/>
      <name val="Arial Narrow"/>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900102615356"/>
        <bgColor indexed="64"/>
      </patternFill>
    </fill>
    <fill>
      <patternFill patternType="solid">
        <fgColor rgb="FFFFFFFF"/>
        <bgColor indexed="64"/>
      </patternFill>
    </fill>
    <fill>
      <patternFill patternType="solid">
        <fgColor theme="0" tint="-0.04997999966144562"/>
        <bgColor indexed="64"/>
      </patternFill>
    </fill>
    <fill>
      <patternFill patternType="solid">
        <fgColor rgb="FF0066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9"/>
      </left>
      <right/>
      <top style="medium">
        <color theme="9"/>
      </top>
      <bottom/>
    </border>
    <border>
      <left/>
      <right/>
      <top style="medium">
        <color theme="9"/>
      </top>
      <bottom/>
    </border>
    <border>
      <left/>
      <right style="medium">
        <color theme="9"/>
      </right>
      <top style="medium">
        <color theme="9"/>
      </top>
      <bottom/>
    </border>
    <border>
      <left style="medium">
        <color theme="9"/>
      </left>
      <right/>
      <top/>
      <bottom/>
    </border>
    <border>
      <left/>
      <right style="medium">
        <color theme="9"/>
      </right>
      <top/>
      <bottom/>
    </border>
    <border>
      <left style="medium">
        <color theme="9"/>
      </left>
      <right/>
      <top/>
      <bottom style="medium">
        <color theme="9"/>
      </bottom>
    </border>
    <border>
      <left/>
      <right/>
      <top/>
      <bottom style="medium">
        <color theme="9"/>
      </bottom>
    </border>
    <border>
      <left/>
      <right style="medium">
        <color theme="9"/>
      </right>
      <top/>
      <bottom style="medium">
        <color theme="9"/>
      </bottom>
    </border>
    <border>
      <left style="thin"/>
      <right style="thin"/>
      <top style="thin"/>
      <bottom/>
    </border>
    <border>
      <left/>
      <right style="thin"/>
      <top style="thin"/>
      <bottom style="thin"/>
    </border>
    <border>
      <left/>
      <right style="thin"/>
      <top/>
      <bottom style="thin"/>
    </border>
    <border>
      <left style="thin"/>
      <right style="thin"/>
      <top/>
      <bottom style="thin"/>
    </border>
    <border>
      <left style="medium">
        <color theme="9"/>
      </left>
      <right style="hair">
        <color theme="9"/>
      </right>
      <top style="hair">
        <color theme="9"/>
      </top>
      <bottom style="hair">
        <color theme="9"/>
      </bottom>
    </border>
    <border>
      <left style="hair">
        <color theme="9"/>
      </left>
      <right style="hair">
        <color theme="9"/>
      </right>
      <top style="hair">
        <color theme="9"/>
      </top>
      <bottom style="hair">
        <color theme="9"/>
      </bottom>
    </border>
    <border>
      <left style="hair">
        <color theme="9"/>
      </left>
      <right style="medium">
        <color theme="9"/>
      </right>
      <top style="hair">
        <color theme="9"/>
      </top>
      <bottom style="hair">
        <color theme="9"/>
      </bottom>
    </border>
    <border>
      <left style="medium">
        <color theme="9"/>
      </left>
      <right style="hair">
        <color theme="9"/>
      </right>
      <top style="hair">
        <color theme="9"/>
      </top>
      <bottom style="medium">
        <color theme="9"/>
      </bottom>
    </border>
    <border>
      <left style="hair">
        <color theme="9"/>
      </left>
      <right style="hair">
        <color theme="9"/>
      </right>
      <top style="hair">
        <color theme="9"/>
      </top>
      <bottom style="medium">
        <color theme="9"/>
      </bottom>
    </border>
    <border>
      <left style="hair">
        <color theme="9"/>
      </left>
      <right style="medium">
        <color theme="9"/>
      </right>
      <top style="hair">
        <color theme="9"/>
      </top>
      <bottom style="medium">
        <color theme="9"/>
      </bottom>
    </border>
    <border>
      <left/>
      <right style="thin"/>
      <top/>
      <bottom/>
    </border>
    <border>
      <left style="thin"/>
      <right style="thin"/>
      <top/>
      <bottom/>
    </border>
    <border>
      <left style="medium">
        <color theme="9"/>
      </left>
      <right style="thin"/>
      <top style="thin"/>
      <bottom style="thin"/>
    </border>
    <border>
      <left style="thin"/>
      <right style="medium">
        <color theme="9"/>
      </right>
      <top style="thin"/>
      <bottom style="thin"/>
    </border>
    <border>
      <left style="medium">
        <color theme="9"/>
      </left>
      <right style="thin"/>
      <top style="medium">
        <color theme="9"/>
      </top>
      <bottom style="thin"/>
    </border>
    <border>
      <left style="thin"/>
      <right style="thin"/>
      <top style="medium">
        <color theme="9"/>
      </top>
      <bottom style="thin"/>
    </border>
    <border>
      <left style="thin"/>
      <right style="medium">
        <color theme="9"/>
      </right>
      <top style="medium">
        <color theme="9"/>
      </top>
      <bottom style="thin"/>
    </border>
    <border>
      <left style="medium">
        <color theme="9"/>
      </left>
      <right style="thin"/>
      <top style="thin"/>
      <bottom style="medium">
        <color theme="9"/>
      </bottom>
    </border>
    <border>
      <left style="thin"/>
      <right style="thin"/>
      <top style="thin"/>
      <bottom style="medium">
        <color theme="9"/>
      </bottom>
    </border>
    <border>
      <left style="thin"/>
      <right style="medium">
        <color theme="9"/>
      </right>
      <top style="thin"/>
      <bottom style="medium">
        <color theme="9"/>
      </bottom>
    </border>
    <border>
      <left style="medium">
        <color theme="9"/>
      </left>
      <right/>
      <top style="medium">
        <color theme="9"/>
      </top>
      <bottom style="medium">
        <color theme="9"/>
      </bottom>
    </border>
    <border>
      <left/>
      <right/>
      <top style="medium">
        <color theme="9"/>
      </top>
      <bottom style="medium">
        <color theme="9"/>
      </bottom>
    </border>
    <border>
      <left/>
      <right style="medium">
        <color theme="9"/>
      </right>
      <top style="medium">
        <color theme="9"/>
      </top>
      <bottom style="medium">
        <color theme="9"/>
      </bottom>
    </border>
    <border>
      <left/>
      <right/>
      <top style="thin"/>
      <bottom/>
    </border>
    <border>
      <left style="thin"/>
      <right/>
      <top style="thin"/>
      <bottom style="thin"/>
    </border>
    <border>
      <left/>
      <right/>
      <top style="thin"/>
      <bottom style="thin"/>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style="medium">
        <color theme="9"/>
      </left>
      <right/>
      <top style="medium">
        <color theme="9"/>
      </top>
      <bottom style="hair">
        <color theme="9"/>
      </bottom>
    </border>
    <border>
      <left/>
      <right/>
      <top style="medium">
        <color theme="9"/>
      </top>
      <bottom style="hair">
        <color theme="9"/>
      </bottom>
    </border>
    <border>
      <left/>
      <right style="medium">
        <color theme="9"/>
      </right>
      <top style="medium">
        <color theme="9"/>
      </top>
      <bottom style="hair">
        <color theme="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31">
    <xf numFmtId="0" fontId="0" fillId="0" borderId="0" xfId="0" applyFont="1" applyAlignment="1">
      <alignment/>
    </xf>
    <xf numFmtId="0" fontId="55" fillId="0" borderId="10" xfId="0" applyFont="1" applyBorder="1" applyAlignment="1">
      <alignment vertical="center" wrapText="1"/>
    </xf>
    <xf numFmtId="0" fontId="0" fillId="0" borderId="10" xfId="0" applyBorder="1" applyAlignment="1">
      <alignment horizontal="center" vertical="center"/>
    </xf>
    <xf numFmtId="0" fontId="56" fillId="0" borderId="0" xfId="0" applyFont="1" applyAlignment="1">
      <alignment vertical="center"/>
    </xf>
    <xf numFmtId="0" fontId="56" fillId="33" borderId="11" xfId="0" applyFont="1" applyFill="1" applyBorder="1" applyAlignment="1" applyProtection="1">
      <alignment/>
      <protection hidden="1"/>
    </xf>
    <xf numFmtId="0" fontId="56" fillId="33" borderId="12" xfId="0" applyFont="1" applyFill="1" applyBorder="1" applyAlignment="1" applyProtection="1">
      <alignment/>
      <protection hidden="1"/>
    </xf>
    <xf numFmtId="0" fontId="56" fillId="33" borderId="13" xfId="0" applyFont="1" applyFill="1" applyBorder="1" applyAlignment="1" applyProtection="1">
      <alignment/>
      <protection hidden="1"/>
    </xf>
    <xf numFmtId="0" fontId="56" fillId="33" borderId="14" xfId="0" applyFont="1" applyFill="1" applyBorder="1" applyAlignment="1" applyProtection="1">
      <alignment/>
      <protection hidden="1"/>
    </xf>
    <xf numFmtId="0" fontId="56" fillId="33" borderId="0" xfId="0" applyFont="1" applyFill="1" applyAlignment="1" applyProtection="1">
      <alignment/>
      <protection hidden="1"/>
    </xf>
    <xf numFmtId="0" fontId="56" fillId="33" borderId="15" xfId="0" applyFont="1" applyFill="1" applyBorder="1" applyAlignment="1" applyProtection="1">
      <alignment/>
      <protection hidden="1"/>
    </xf>
    <xf numFmtId="0" fontId="56" fillId="33" borderId="16" xfId="0" applyFont="1" applyFill="1" applyBorder="1" applyAlignment="1" applyProtection="1">
      <alignment/>
      <protection hidden="1"/>
    </xf>
    <xf numFmtId="0" fontId="56" fillId="33" borderId="17" xfId="0" applyFont="1" applyFill="1" applyBorder="1" applyAlignment="1" applyProtection="1">
      <alignment/>
      <protection hidden="1"/>
    </xf>
    <xf numFmtId="0" fontId="56" fillId="33" borderId="18" xfId="0" applyFont="1" applyFill="1" applyBorder="1" applyAlignment="1" applyProtection="1">
      <alignment/>
      <protection hidden="1"/>
    </xf>
    <xf numFmtId="0" fontId="57" fillId="0" borderId="0" xfId="0" applyFont="1" applyAlignment="1">
      <alignment/>
    </xf>
    <xf numFmtId="0" fontId="58" fillId="34" borderId="10" xfId="0"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59" fillId="35" borderId="10" xfId="0" applyFont="1" applyFill="1" applyBorder="1" applyAlignment="1">
      <alignment horizontal="justify" vertical="center" wrapText="1"/>
    </xf>
    <xf numFmtId="0" fontId="59" fillId="35" borderId="10" xfId="0" applyFont="1" applyFill="1" applyBorder="1" applyAlignment="1">
      <alignment horizontal="center" vertical="center" wrapText="1"/>
    </xf>
    <xf numFmtId="14" fontId="59" fillId="35" borderId="10" xfId="0" applyNumberFormat="1" applyFont="1" applyFill="1" applyBorder="1" applyAlignment="1">
      <alignment horizontal="center" vertical="center" wrapText="1"/>
    </xf>
    <xf numFmtId="0" fontId="59" fillId="0" borderId="0" xfId="0" applyFont="1" applyAlignment="1">
      <alignment vertical="center" wrapText="1"/>
    </xf>
    <xf numFmtId="0" fontId="58" fillId="34" borderId="19" xfId="0" applyFont="1" applyFill="1" applyBorder="1" applyAlignment="1">
      <alignment horizontal="center" vertical="center" wrapText="1"/>
    </xf>
    <xf numFmtId="0" fontId="59" fillId="0" borderId="20" xfId="0" applyFont="1" applyBorder="1" applyAlignment="1">
      <alignment horizontal="center" vertical="center" wrapText="1"/>
    </xf>
    <xf numFmtId="0" fontId="59" fillId="0" borderId="10" xfId="0" applyFont="1" applyBorder="1" applyAlignment="1">
      <alignment vertical="center" wrapText="1"/>
    </xf>
    <xf numFmtId="14" fontId="59" fillId="0" borderId="10" xfId="0" applyNumberFormat="1" applyFont="1" applyBorder="1" applyAlignment="1">
      <alignment vertical="center" wrapText="1"/>
    </xf>
    <xf numFmtId="0" fontId="59" fillId="0" borderId="21" xfId="0" applyFont="1" applyBorder="1" applyAlignment="1">
      <alignment horizontal="center" vertical="center" wrapText="1"/>
    </xf>
    <xf numFmtId="0" fontId="59" fillId="0" borderId="22" xfId="0" applyFont="1" applyBorder="1" applyAlignment="1">
      <alignment vertical="center" wrapText="1"/>
    </xf>
    <xf numFmtId="14" fontId="59" fillId="0" borderId="22" xfId="0" applyNumberFormat="1" applyFont="1" applyBorder="1" applyAlignment="1">
      <alignment vertical="center" wrapText="1"/>
    </xf>
    <xf numFmtId="0" fontId="59" fillId="0" borderId="10" xfId="0" applyFont="1" applyBorder="1" applyAlignment="1">
      <alignment horizontal="center" vertical="center" wrapText="1"/>
    </xf>
    <xf numFmtId="0" fontId="59" fillId="0" borderId="22" xfId="0" applyFont="1" applyBorder="1" applyAlignment="1">
      <alignment horizontal="center" vertical="center" wrapText="1"/>
    </xf>
    <xf numFmtId="14" fontId="59" fillId="0" borderId="10" xfId="0" applyNumberFormat="1" applyFont="1" applyBorder="1" applyAlignment="1">
      <alignment horizontal="center" vertical="center" wrapText="1"/>
    </xf>
    <xf numFmtId="0" fontId="57" fillId="0" borderId="0" xfId="0" applyFont="1" applyAlignment="1">
      <alignment horizontal="center" vertical="center" wrapText="1"/>
    </xf>
    <xf numFmtId="0" fontId="60" fillId="0" borderId="0" xfId="0" applyFont="1" applyAlignment="1">
      <alignment horizontal="center" vertical="center" wrapText="1"/>
    </xf>
    <xf numFmtId="0" fontId="57" fillId="0" borderId="0" xfId="0" applyFont="1" applyAlignment="1">
      <alignment vertical="center" wrapText="1"/>
    </xf>
    <xf numFmtId="0" fontId="56" fillId="0" borderId="0" xfId="0" applyFont="1" applyAlignment="1">
      <alignment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61" fillId="33" borderId="23" xfId="0" applyFont="1" applyFill="1" applyBorder="1" applyAlignment="1">
      <alignment vertical="center" wrapText="1"/>
    </xf>
    <xf numFmtId="0" fontId="61" fillId="33" borderId="24" xfId="0" applyFont="1" applyFill="1" applyBorder="1" applyAlignment="1">
      <alignment horizontal="center" vertical="center" wrapText="1"/>
    </xf>
    <xf numFmtId="164" fontId="61" fillId="33" borderId="24" xfId="53" applyNumberFormat="1" applyFont="1" applyFill="1" applyBorder="1" applyAlignment="1">
      <alignment horizontal="center" vertical="center" wrapText="1"/>
    </xf>
    <xf numFmtId="164" fontId="61" fillId="33" borderId="25" xfId="53" applyNumberFormat="1" applyFont="1" applyFill="1" applyBorder="1" applyAlignment="1">
      <alignment horizontal="center" vertical="center" wrapText="1"/>
    </xf>
    <xf numFmtId="9" fontId="61" fillId="33" borderId="24" xfId="0" applyNumberFormat="1" applyFont="1" applyFill="1" applyBorder="1" applyAlignment="1">
      <alignment horizontal="center" vertical="center" wrapText="1"/>
    </xf>
    <xf numFmtId="164" fontId="61" fillId="33" borderId="25" xfId="0" applyNumberFormat="1" applyFont="1" applyFill="1" applyBorder="1" applyAlignment="1">
      <alignment horizontal="center" vertical="center" wrapText="1"/>
    </xf>
    <xf numFmtId="0" fontId="61" fillId="33" borderId="26" xfId="0" applyFont="1" applyFill="1" applyBorder="1" applyAlignment="1">
      <alignment vertical="center" wrapText="1"/>
    </xf>
    <xf numFmtId="0" fontId="61" fillId="33" borderId="27" xfId="0" applyFont="1" applyFill="1" applyBorder="1" applyAlignment="1">
      <alignment horizontal="center" vertical="center" wrapText="1"/>
    </xf>
    <xf numFmtId="164" fontId="62" fillId="33" borderId="27" xfId="53" applyNumberFormat="1"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59" fillId="34" borderId="19" xfId="0" applyFont="1" applyFill="1" applyBorder="1" applyAlignment="1">
      <alignment horizontal="center" vertical="center" wrapText="1"/>
    </xf>
    <xf numFmtId="0" fontId="59" fillId="0" borderId="10" xfId="0" applyFont="1" applyBorder="1" applyAlignment="1">
      <alignment horizontal="left" vertical="center" wrapText="1"/>
    </xf>
    <xf numFmtId="0" fontId="59" fillId="0" borderId="29" xfId="0" applyFont="1" applyBorder="1" applyAlignment="1">
      <alignment horizontal="center" vertical="center" wrapText="1"/>
    </xf>
    <xf numFmtId="0" fontId="59" fillId="0" borderId="19" xfId="0" applyFont="1" applyBorder="1" applyAlignment="1">
      <alignment vertical="center" wrapText="1"/>
    </xf>
    <xf numFmtId="0" fontId="59" fillId="0" borderId="30" xfId="0" applyFont="1" applyBorder="1" applyAlignment="1">
      <alignment vertical="center" wrapText="1"/>
    </xf>
    <xf numFmtId="0" fontId="59" fillId="0" borderId="30" xfId="0" applyFont="1" applyBorder="1" applyAlignment="1">
      <alignment horizontal="center" vertical="center" wrapText="1"/>
    </xf>
    <xf numFmtId="14" fontId="59" fillId="0" borderId="30" xfId="0" applyNumberFormat="1" applyFont="1" applyBorder="1" applyAlignment="1">
      <alignment vertical="center" wrapText="1"/>
    </xf>
    <xf numFmtId="0" fontId="57" fillId="0" borderId="0" xfId="0" applyFont="1" applyAlignment="1">
      <alignment vertical="center"/>
    </xf>
    <xf numFmtId="0" fontId="57" fillId="0" borderId="0" xfId="0" applyFont="1" applyAlignment="1">
      <alignment horizontal="center" vertical="center"/>
    </xf>
    <xf numFmtId="9" fontId="59" fillId="35" borderId="10" xfId="53" applyFont="1" applyFill="1" applyBorder="1" applyAlignment="1">
      <alignment horizontal="center" vertical="center" wrapText="1"/>
    </xf>
    <xf numFmtId="10" fontId="59" fillId="35" borderId="10" xfId="53" applyNumberFormat="1" applyFont="1" applyFill="1" applyBorder="1" applyAlignment="1">
      <alignment horizontal="center" vertical="center" wrapText="1"/>
    </xf>
    <xf numFmtId="10" fontId="60" fillId="36" borderId="10" xfId="0" applyNumberFormat="1" applyFont="1" applyFill="1" applyBorder="1" applyAlignment="1">
      <alignment horizontal="center" vertical="center" wrapText="1"/>
    </xf>
    <xf numFmtId="0" fontId="63" fillId="0" borderId="31" xfId="0" applyFont="1" applyBorder="1" applyAlignment="1">
      <alignment vertical="center" wrapText="1"/>
    </xf>
    <xf numFmtId="10" fontId="63" fillId="0" borderId="10" xfId="0" applyNumberFormat="1" applyFont="1" applyBorder="1" applyAlignment="1">
      <alignment horizontal="center" vertical="center" wrapText="1"/>
    </xf>
    <xf numFmtId="14" fontId="63" fillId="0" borderId="10" xfId="0" applyNumberFormat="1" applyFont="1" applyBorder="1" applyAlignment="1">
      <alignment horizontal="center" vertical="center" wrapText="1"/>
    </xf>
    <xf numFmtId="0" fontId="63" fillId="0" borderId="32" xfId="0" applyFont="1" applyBorder="1" applyAlignment="1">
      <alignment horizontal="center" vertical="center" wrapText="1"/>
    </xf>
    <xf numFmtId="0" fontId="63" fillId="0" borderId="31" xfId="0" applyFont="1" applyBorder="1" applyAlignment="1">
      <alignment vertical="center"/>
    </xf>
    <xf numFmtId="0" fontId="64" fillId="36" borderId="33"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5" xfId="0" applyFont="1" applyFill="1" applyBorder="1" applyAlignment="1">
      <alignment horizontal="center" vertical="center" wrapText="1"/>
    </xf>
    <xf numFmtId="0" fontId="64" fillId="36" borderId="36" xfId="0" applyFont="1" applyFill="1" applyBorder="1" applyAlignment="1">
      <alignment vertical="center"/>
    </xf>
    <xf numFmtId="10" fontId="64" fillId="36" borderId="37" xfId="0" applyNumberFormat="1" applyFont="1" applyFill="1" applyBorder="1" applyAlignment="1">
      <alignment horizontal="center" vertical="center" wrapText="1"/>
    </xf>
    <xf numFmtId="14" fontId="64" fillId="36" borderId="37" xfId="0" applyNumberFormat="1" applyFont="1" applyFill="1" applyBorder="1" applyAlignment="1">
      <alignment horizontal="center" vertical="center" wrapText="1"/>
    </xf>
    <xf numFmtId="0" fontId="64" fillId="36" borderId="38"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58" fillId="34" borderId="19" xfId="0" applyFont="1" applyFill="1" applyBorder="1" applyAlignment="1">
      <alignment horizontal="left" vertical="center" wrapText="1"/>
    </xf>
    <xf numFmtId="0" fontId="57" fillId="0" borderId="10" xfId="0" applyFont="1" applyBorder="1" applyAlignment="1">
      <alignment vertical="center" wrapText="1"/>
    </xf>
    <xf numFmtId="0" fontId="64" fillId="36" borderId="39" xfId="0" applyFont="1" applyFill="1" applyBorder="1" applyAlignment="1">
      <alignment horizontal="center" vertical="center"/>
    </xf>
    <xf numFmtId="0" fontId="64" fillId="36" borderId="40" xfId="0" applyFont="1" applyFill="1" applyBorder="1" applyAlignment="1">
      <alignment horizontal="center" vertical="center"/>
    </xf>
    <xf numFmtId="0" fontId="64" fillId="36" borderId="41" xfId="0" applyFont="1" applyFill="1" applyBorder="1" applyAlignment="1">
      <alignment horizontal="center" vertical="center"/>
    </xf>
    <xf numFmtId="0" fontId="7" fillId="0" borderId="39"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65" fillId="0" borderId="10" xfId="0" applyFont="1" applyBorder="1" applyAlignment="1">
      <alignment horizontal="center" vertical="center" wrapText="1"/>
    </xf>
    <xf numFmtId="0" fontId="56" fillId="0" borderId="42" xfId="0" applyFont="1" applyBorder="1" applyAlignment="1">
      <alignment horizontal="center" vertical="center"/>
    </xf>
    <xf numFmtId="0" fontId="66" fillId="33" borderId="0" xfId="0" applyFont="1" applyFill="1" applyAlignment="1" applyProtection="1">
      <alignment horizontal="center"/>
      <protection hidden="1"/>
    </xf>
    <xf numFmtId="0" fontId="57"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67" fillId="37" borderId="43" xfId="0" applyFont="1" applyFill="1" applyBorder="1" applyAlignment="1">
      <alignment horizontal="center" vertical="center" wrapText="1"/>
    </xf>
    <xf numFmtId="0" fontId="67" fillId="37" borderId="44" xfId="0" applyFont="1" applyFill="1" applyBorder="1" applyAlignment="1">
      <alignment horizontal="center" vertical="center" wrapText="1"/>
    </xf>
    <xf numFmtId="0" fontId="67" fillId="37" borderId="20" xfId="0" applyFont="1" applyFill="1" applyBorder="1" applyAlignment="1">
      <alignment horizontal="center" vertical="center" wrapText="1"/>
    </xf>
    <xf numFmtId="0" fontId="60" fillId="36" borderId="43" xfId="0" applyFont="1" applyFill="1" applyBorder="1" applyAlignment="1">
      <alignment horizontal="center" vertical="center" wrapText="1"/>
    </xf>
    <xf numFmtId="0" fontId="60" fillId="36" borderId="44" xfId="0" applyFont="1" applyFill="1" applyBorder="1" applyAlignment="1">
      <alignment horizontal="center" vertical="center" wrapText="1"/>
    </xf>
    <xf numFmtId="0" fontId="58" fillId="34" borderId="19" xfId="0" applyFont="1" applyFill="1" applyBorder="1" applyAlignment="1">
      <alignment horizontal="center" vertical="center" wrapText="1"/>
    </xf>
    <xf numFmtId="0" fontId="58" fillId="34" borderId="22"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8" fillId="34" borderId="3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8" fillId="34" borderId="43"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55" fillId="0" borderId="43" xfId="0" applyFont="1" applyBorder="1" applyAlignment="1">
      <alignment horizontal="left" vertical="center" wrapText="1"/>
    </xf>
    <xf numFmtId="0" fontId="55" fillId="0" borderId="20" xfId="0" applyFont="1" applyBorder="1" applyAlignment="1">
      <alignment horizontal="left" vertical="center" wrapText="1"/>
    </xf>
    <xf numFmtId="0" fontId="65" fillId="0" borderId="45" xfId="0" applyFont="1" applyBorder="1" applyAlignment="1">
      <alignment horizontal="center" vertical="center" wrapText="1"/>
    </xf>
    <xf numFmtId="0" fontId="65" fillId="0" borderId="0" xfId="0" applyFont="1" applyAlignment="1">
      <alignment horizontal="center"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21" xfId="0" applyFont="1" applyBorder="1" applyAlignment="1">
      <alignment horizontal="center" vertical="center" wrapText="1"/>
    </xf>
    <xf numFmtId="0" fontId="59" fillId="34" borderId="19"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58" fillId="34" borderId="46" xfId="0" applyFont="1" applyFill="1" applyBorder="1" applyAlignment="1">
      <alignment horizontal="center" vertical="center" wrapText="1"/>
    </xf>
    <xf numFmtId="0" fontId="58" fillId="34" borderId="47" xfId="0" applyFont="1" applyFill="1" applyBorder="1" applyAlignment="1">
      <alignment horizontal="center" vertical="center" wrapText="1"/>
    </xf>
    <xf numFmtId="0" fontId="58" fillId="34" borderId="48"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20" xfId="0" applyFont="1" applyBorder="1" applyAlignment="1">
      <alignment horizontal="center" vertical="center" wrapText="1"/>
    </xf>
    <xf numFmtId="0" fontId="58" fillId="34" borderId="19" xfId="0" applyFont="1" applyFill="1" applyBorder="1" applyAlignment="1">
      <alignment horizontal="left" vertical="center" wrapText="1"/>
    </xf>
    <xf numFmtId="0" fontId="58" fillId="34" borderId="30" xfId="0" applyFont="1" applyFill="1" applyBorder="1" applyAlignment="1">
      <alignment horizontal="left" vertical="center" wrapText="1"/>
    </xf>
    <xf numFmtId="0" fontId="58" fillId="34" borderId="22" xfId="0" applyFont="1" applyFill="1" applyBorder="1" applyAlignment="1">
      <alignment horizontal="left" vertical="center" wrapText="1"/>
    </xf>
    <xf numFmtId="0" fontId="67" fillId="37" borderId="10" xfId="0" applyFont="1" applyFill="1" applyBorder="1" applyAlignment="1">
      <alignment horizontal="center" vertical="center" wrapText="1"/>
    </xf>
    <xf numFmtId="0" fontId="60" fillId="36" borderId="20" xfId="0" applyFont="1" applyFill="1" applyBorder="1" applyAlignment="1">
      <alignment horizontal="center" vertical="center" wrapText="1"/>
    </xf>
    <xf numFmtId="0" fontId="59" fillId="0" borderId="43" xfId="0" applyFont="1" applyBorder="1" applyAlignment="1">
      <alignment horizontal="left" vertical="center" wrapText="1"/>
    </xf>
    <xf numFmtId="0" fontId="59" fillId="0" borderId="44" xfId="0" applyFont="1" applyBorder="1" applyAlignment="1">
      <alignment horizontal="left" vertical="center" wrapText="1"/>
    </xf>
    <xf numFmtId="0" fontId="59" fillId="0" borderId="20" xfId="0" applyFont="1" applyBorder="1" applyAlignment="1">
      <alignment horizontal="left" vertical="center" wrapText="1"/>
    </xf>
    <xf numFmtId="0" fontId="59" fillId="0" borderId="0" xfId="0" applyFont="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790575</xdr:colOff>
      <xdr:row>0</xdr:row>
      <xdr:rowOff>123825</xdr:rowOff>
    </xdr:from>
    <xdr:to>
      <xdr:col>1</xdr:col>
      <xdr:colOff>276225</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790575" y="123825"/>
          <a:ext cx="828675" cy="933450"/>
        </a:xfrm>
        <a:prstGeom prst="rect">
          <a:avLst/>
        </a:prstGeom>
        <a:noFill/>
        <a:ln w="9525" cmpd="sng">
          <a:noFill/>
        </a:ln>
      </xdr:spPr>
    </xdr:pic>
    <xdr:clientData/>
  </xdr:twoCellAnchor>
  <xdr:twoCellAnchor>
    <xdr:from>
      <xdr:col>7</xdr:col>
      <xdr:colOff>447675</xdr:colOff>
      <xdr:row>39</xdr:row>
      <xdr:rowOff>161925</xdr:rowOff>
    </xdr:from>
    <xdr:to>
      <xdr:col>9</xdr:col>
      <xdr:colOff>428625</xdr:colOff>
      <xdr:row>43</xdr:row>
      <xdr:rowOff>76200</xdr:rowOff>
    </xdr:to>
    <xdr:sp>
      <xdr:nvSpPr>
        <xdr:cNvPr id="2" name="Terminador 19"/>
        <xdr:cNvSpPr>
          <a:spLocks/>
        </xdr:cNvSpPr>
      </xdr:nvSpPr>
      <xdr:spPr>
        <a:xfrm>
          <a:off x="12630150" y="9229725"/>
          <a:ext cx="2619375" cy="561975"/>
        </a:xfrm>
        <a:prstGeom prst="flowChartTerminator">
          <a:avLst/>
        </a:prstGeom>
        <a:solidFill>
          <a:srgbClr val="369CA1"/>
        </a:solidFill>
        <a:ln w="15875" cmpd="sng">
          <a:solidFill>
            <a:srgbClr val="FFC926"/>
          </a:solidFill>
          <a:headEnd type="none"/>
          <a:tailEnd type="none"/>
        </a:ln>
      </xdr:spPr>
      <xdr:txBody>
        <a:bodyPr vertOverflow="clip" wrap="square" anchor="ctr"/>
        <a:p>
          <a:pPr algn="ctr">
            <a:defRPr/>
          </a:pPr>
          <a:r>
            <a:rPr lang="en-US" cap="none" sz="1000" b="1" i="0" u="none" baseline="0">
              <a:solidFill>
                <a:srgbClr val="FFFFFF"/>
              </a:solidFill>
            </a:rPr>
            <a:t>Total</a:t>
          </a:r>
          <a:r>
            <a:rPr lang="en-US" cap="none" sz="1000" b="1" i="0" u="none" baseline="0">
              <a:solidFill>
                <a:srgbClr val="FFFFFF"/>
              </a:solidFill>
            </a:rPr>
            <a:t> </a:t>
          </a:r>
          <a:r>
            <a:rPr lang="en-US" cap="none" sz="1000" b="1" i="0" u="none" baseline="0">
              <a:solidFill>
                <a:srgbClr val="FFFFFF"/>
              </a:solidFill>
            </a:rPr>
            <a:t>Actividades propuestas:</a:t>
          </a:r>
          <a:r>
            <a:rPr lang="en-US" cap="none" sz="1000" b="1" i="0" u="none" baseline="0">
              <a:solidFill>
                <a:srgbClr val="FFFFFF"/>
              </a:solidFill>
            </a:rPr>
            <a:t> 52</a:t>
          </a:r>
        </a:p>
      </xdr:txBody>
    </xdr:sp>
    <xdr:clientData/>
  </xdr:twoCellAnchor>
  <xdr:twoCellAnchor>
    <xdr:from>
      <xdr:col>0</xdr:col>
      <xdr:colOff>95250</xdr:colOff>
      <xdr:row>40</xdr:row>
      <xdr:rowOff>38100</xdr:rowOff>
    </xdr:from>
    <xdr:to>
      <xdr:col>2</xdr:col>
      <xdr:colOff>19050</xdr:colOff>
      <xdr:row>45</xdr:row>
      <xdr:rowOff>123825</xdr:rowOff>
    </xdr:to>
    <xdr:sp>
      <xdr:nvSpPr>
        <xdr:cNvPr id="3" name="CuadroTexto 45"/>
        <xdr:cNvSpPr>
          <a:spLocks/>
        </xdr:cNvSpPr>
      </xdr:nvSpPr>
      <xdr:spPr>
        <a:xfrm>
          <a:off x="95250" y="9267825"/>
          <a:ext cx="2609850" cy="895350"/>
        </a:xfrm>
        <a:prstGeom prst="flowChartAlternateProcess">
          <a:avLst/>
        </a:prstGeom>
        <a:solidFill>
          <a:srgbClr val="369CA1"/>
        </a:solidFill>
        <a:ln w="15875" cmpd="sng">
          <a:solidFill>
            <a:srgbClr val="FFC926"/>
          </a:solidFill>
          <a:headEnd type="none"/>
          <a:tailEnd type="none"/>
        </a:ln>
      </xdr:spPr>
      <xdr:txBody>
        <a:bodyPr vertOverflow="clip" wrap="square" anchor="ctr"/>
        <a:p>
          <a:pPr algn="l">
            <a:defRPr/>
          </a:pPr>
          <a:r>
            <a:rPr lang="en-US" cap="none" sz="800" b="1" i="0" u="none" baseline="0">
              <a:solidFill>
                <a:srgbClr val="FFFFFF"/>
              </a:solidFill>
            </a:rPr>
            <a:t>Creación y/o modificación del documento: Creación</a:t>
          </a:r>
          <a:r>
            <a:rPr lang="en-US" cap="none" sz="800" b="1" i="0" u="none" baseline="0">
              <a:solidFill>
                <a:srgbClr val="FFFFFF"/>
              </a:solidFill>
            </a:rPr>
            <a:t> documento - </a:t>
          </a:r>
          <a:r>
            <a:rPr lang="en-US" cap="none" sz="800" b="1" i="0" u="none" baseline="0">
              <a:solidFill>
                <a:srgbClr val="FFFFFF"/>
              </a:solidFill>
            </a:rPr>
            <a:t>v1
</a:t>
          </a:r>
          <a:r>
            <a:rPr lang="en-US" cap="none" sz="800" b="1" i="0" u="none" baseline="0">
              <a:solidFill>
                <a:srgbClr val="FFFFFF"/>
              </a:solidFill>
            </a:rPr>
            <a:t>
</a:t>
          </a:r>
          <a:r>
            <a:rPr lang="en-US" cap="none" sz="800" b="0" i="0" u="none" baseline="0">
              <a:solidFill>
                <a:srgbClr val="FFFFFF"/>
              </a:solidFill>
            </a:rPr>
            <a:t>
</a:t>
          </a:r>
          <a:r>
            <a:rPr lang="en-US" cap="none" sz="800" b="0" i="0" u="none" baseline="0">
              <a:solidFill>
                <a:srgbClr val="FFFFFF"/>
              </a:solidFill>
            </a:rPr>
            <a:t>
</a:t>
          </a:r>
          <a:r>
            <a:rPr lang="en-US" cap="none" sz="800" b="1" i="1" u="none" baseline="0">
              <a:solidFill>
                <a:srgbClr val="FFFFFF"/>
              </a:solidFill>
            </a:rPr>
            <a:t>Fecha de  creación y/o modificación: 24/01/2023</a:t>
          </a:r>
        </a:p>
      </xdr:txBody>
    </xdr:sp>
    <xdr:clientData/>
  </xdr:twoCellAnchor>
  <xdr:twoCellAnchor>
    <xdr:from>
      <xdr:col>0</xdr:col>
      <xdr:colOff>152400</xdr:colOff>
      <xdr:row>8</xdr:row>
      <xdr:rowOff>133350</xdr:rowOff>
    </xdr:from>
    <xdr:to>
      <xdr:col>15</xdr:col>
      <xdr:colOff>533400</xdr:colOff>
      <xdr:row>13</xdr:row>
      <xdr:rowOff>28575</xdr:rowOff>
    </xdr:to>
    <xdr:sp>
      <xdr:nvSpPr>
        <xdr:cNvPr id="4" name="Rectángulo redondeado 1"/>
        <xdr:cNvSpPr>
          <a:spLocks/>
        </xdr:cNvSpPr>
      </xdr:nvSpPr>
      <xdr:spPr>
        <a:xfrm>
          <a:off x="152400" y="4181475"/>
          <a:ext cx="19773900" cy="704850"/>
        </a:xfrm>
        <a:prstGeom prst="roundRect">
          <a:avLst/>
        </a:prstGeom>
        <a:solidFill>
          <a:srgbClr val="006600"/>
        </a:solidFill>
        <a:ln w="19050" cmpd="sng">
          <a:solidFill>
            <a:srgbClr val="006600"/>
          </a:solidFill>
          <a:headEnd type="none"/>
          <a:tailEnd type="none"/>
        </a:ln>
      </xdr:spPr>
      <xdr:txBody>
        <a:bodyPr vertOverflow="clip" wrap="square" anchor="ctr"/>
        <a:p>
          <a:pPr algn="ctr">
            <a:defRPr/>
          </a:pPr>
          <a:r>
            <a:rPr lang="en-US" cap="none" sz="2000" b="0" i="0" u="none" baseline="0">
              <a:solidFill>
                <a:srgbClr val="FFFFFF"/>
              </a:solidFill>
            </a:rPr>
            <a:t>Plan Anticorrupción</a:t>
          </a:r>
          <a:r>
            <a:rPr lang="en-US" cap="none" sz="2000" b="0" i="0" u="none" baseline="0">
              <a:solidFill>
                <a:srgbClr val="FFFFFF"/>
              </a:solidFill>
            </a:rPr>
            <a:t> y de Atención al Ciudada</a:t>
          </a:r>
          <a:r>
            <a:rPr lang="en-US" cap="none" sz="2000" b="0" i="0" u="none" baseline="0">
              <a:solidFill>
                <a:srgbClr val="FFFFFF"/>
              </a:solidFill>
            </a:rPr>
            <a:t>n</a:t>
          </a:r>
          <a:r>
            <a:rPr lang="en-US" cap="none" sz="2000" b="0" i="0" u="none" baseline="0">
              <a:solidFill>
                <a:srgbClr val="FFFFFF"/>
              </a:solidFill>
            </a:rPr>
            <a:t>o 
</a:t>
          </a:r>
          <a:r>
            <a:rPr lang="en-US" cap="none" sz="2000" b="0" i="0" u="none" baseline="0">
              <a:solidFill>
                <a:srgbClr val="FFFFFF"/>
              </a:solidFill>
            </a:rPr>
            <a:t>Vigencia: 2022</a:t>
          </a:r>
        </a:p>
      </xdr:txBody>
    </xdr:sp>
    <xdr:clientData/>
  </xdr:twoCellAnchor>
  <xdr:twoCellAnchor>
    <xdr:from>
      <xdr:col>1</xdr:col>
      <xdr:colOff>381000</xdr:colOff>
      <xdr:row>15</xdr:row>
      <xdr:rowOff>133350</xdr:rowOff>
    </xdr:from>
    <xdr:to>
      <xdr:col>8</xdr:col>
      <xdr:colOff>485775</xdr:colOff>
      <xdr:row>43</xdr:row>
      <xdr:rowOff>19050</xdr:rowOff>
    </xdr:to>
    <xdr:pic>
      <xdr:nvPicPr>
        <xdr:cNvPr id="5" name="Diagrama 42"/>
        <xdr:cNvPicPr preferRelativeResize="1">
          <a:picLocks noChangeAspect="0"/>
        </xdr:cNvPicPr>
      </xdr:nvPicPr>
      <xdr:blipFill>
        <a:blip r:embed="rId2"/>
        <a:stretch>
          <a:fillRect/>
        </a:stretch>
      </xdr:blipFill>
      <xdr:spPr>
        <a:xfrm>
          <a:off x="1724025" y="5314950"/>
          <a:ext cx="12820650" cy="441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85725</xdr:rowOff>
    </xdr:from>
    <xdr:to>
      <xdr:col>0</xdr:col>
      <xdr:colOff>1495425</xdr:colOff>
      <xdr:row>3</xdr:row>
      <xdr:rowOff>161925</xdr:rowOff>
    </xdr:to>
    <xdr:pic>
      <xdr:nvPicPr>
        <xdr:cNvPr id="1" name="Imagen 2" descr="Logo Vertical escudo color"/>
        <xdr:cNvPicPr preferRelativeResize="1">
          <a:picLocks noChangeAspect="1"/>
        </xdr:cNvPicPr>
      </xdr:nvPicPr>
      <xdr:blipFill>
        <a:blip r:embed="rId1"/>
        <a:stretch>
          <a:fillRect/>
        </a:stretch>
      </xdr:blipFill>
      <xdr:spPr>
        <a:xfrm>
          <a:off x="514350" y="85725"/>
          <a:ext cx="981075" cy="904875"/>
        </a:xfrm>
        <a:prstGeom prst="rect">
          <a:avLst/>
        </a:prstGeom>
        <a:noFill/>
        <a:ln w="9525" cmpd="sng">
          <a:noFill/>
        </a:ln>
      </xdr:spPr>
    </xdr:pic>
    <xdr:clientData/>
  </xdr:twoCellAnchor>
  <xdr:twoCellAnchor>
    <xdr:from>
      <xdr:col>13</xdr:col>
      <xdr:colOff>200025</xdr:colOff>
      <xdr:row>1</xdr:row>
      <xdr:rowOff>47625</xdr:rowOff>
    </xdr:from>
    <xdr:to>
      <xdr:col>15</xdr:col>
      <xdr:colOff>123825</xdr:colOff>
      <xdr:row>3</xdr:row>
      <xdr:rowOff>19050</xdr:rowOff>
    </xdr:to>
    <xdr:sp>
      <xdr:nvSpPr>
        <xdr:cNvPr id="2" name="Flecha: hacia la izquierda 2">
          <a:hlinkClick r:id="rId2"/>
        </xdr:cNvPr>
        <xdr:cNvSpPr>
          <a:spLocks/>
        </xdr:cNvSpPr>
      </xdr:nvSpPr>
      <xdr:spPr>
        <a:xfrm>
          <a:off x="23602950" y="323850"/>
          <a:ext cx="1447800" cy="523875"/>
        </a:xfrm>
        <a:prstGeom prst="leftArrow">
          <a:avLst>
            <a:gd name="adj" fmla="val -31907"/>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428625</xdr:colOff>
      <xdr:row>1</xdr:row>
      <xdr:rowOff>209550</xdr:rowOff>
    </xdr:from>
    <xdr:to>
      <xdr:col>15</xdr:col>
      <xdr:colOff>38100</xdr:colOff>
      <xdr:row>2</xdr:row>
      <xdr:rowOff>123825</xdr:rowOff>
    </xdr:to>
    <xdr:sp>
      <xdr:nvSpPr>
        <xdr:cNvPr id="3" name="CuadroTexto 3"/>
        <xdr:cNvSpPr txBox="1">
          <a:spLocks noChangeArrowheads="1"/>
        </xdr:cNvSpPr>
      </xdr:nvSpPr>
      <xdr:spPr>
        <a:xfrm>
          <a:off x="23831550" y="485775"/>
          <a:ext cx="1133475" cy="190500"/>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85725</xdr:rowOff>
    </xdr:from>
    <xdr:to>
      <xdr:col>0</xdr:col>
      <xdr:colOff>1371600</xdr:colOff>
      <xdr:row>3</xdr:row>
      <xdr:rowOff>161925</xdr:rowOff>
    </xdr:to>
    <xdr:pic>
      <xdr:nvPicPr>
        <xdr:cNvPr id="1" name="Imagen 2" descr="Logo Vertical escudo color"/>
        <xdr:cNvPicPr preferRelativeResize="1">
          <a:picLocks noChangeAspect="1"/>
        </xdr:cNvPicPr>
      </xdr:nvPicPr>
      <xdr:blipFill>
        <a:blip r:embed="rId1"/>
        <a:stretch>
          <a:fillRect/>
        </a:stretch>
      </xdr:blipFill>
      <xdr:spPr>
        <a:xfrm>
          <a:off x="390525" y="85725"/>
          <a:ext cx="981075" cy="904875"/>
        </a:xfrm>
        <a:prstGeom prst="rect">
          <a:avLst/>
        </a:prstGeom>
        <a:noFill/>
        <a:ln w="9525" cmpd="sng">
          <a:noFill/>
        </a:ln>
      </xdr:spPr>
    </xdr:pic>
    <xdr:clientData/>
  </xdr:twoCellAnchor>
  <xdr:twoCellAnchor>
    <xdr:from>
      <xdr:col>13</xdr:col>
      <xdr:colOff>438150</xdr:colOff>
      <xdr:row>1</xdr:row>
      <xdr:rowOff>114300</xdr:rowOff>
    </xdr:from>
    <xdr:to>
      <xdr:col>13</xdr:col>
      <xdr:colOff>1438275</xdr:colOff>
      <xdr:row>3</xdr:row>
      <xdr:rowOff>152400</xdr:rowOff>
    </xdr:to>
    <xdr:sp>
      <xdr:nvSpPr>
        <xdr:cNvPr id="2" name="Flecha: hacia la izquierda 2">
          <a:hlinkClick r:id="rId2"/>
        </xdr:cNvPr>
        <xdr:cNvSpPr>
          <a:spLocks/>
        </xdr:cNvSpPr>
      </xdr:nvSpPr>
      <xdr:spPr>
        <a:xfrm>
          <a:off x="20821650" y="390525"/>
          <a:ext cx="1000125" cy="590550"/>
        </a:xfrm>
        <a:prstGeom prst="leftArrow">
          <a:avLst>
            <a:gd name="adj" fmla="val -20476"/>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714375</xdr:colOff>
      <xdr:row>1</xdr:row>
      <xdr:rowOff>266700</xdr:rowOff>
    </xdr:from>
    <xdr:to>
      <xdr:col>13</xdr:col>
      <xdr:colOff>1400175</xdr:colOff>
      <xdr:row>2</xdr:row>
      <xdr:rowOff>238125</xdr:rowOff>
    </xdr:to>
    <xdr:sp>
      <xdr:nvSpPr>
        <xdr:cNvPr id="3" name="CuadroTexto 3"/>
        <xdr:cNvSpPr txBox="1">
          <a:spLocks noChangeArrowheads="1"/>
        </xdr:cNvSpPr>
      </xdr:nvSpPr>
      <xdr:spPr>
        <a:xfrm>
          <a:off x="21097875" y="542925"/>
          <a:ext cx="685800" cy="247650"/>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85725</xdr:rowOff>
    </xdr:from>
    <xdr:to>
      <xdr:col>0</xdr:col>
      <xdr:colOff>1371600</xdr:colOff>
      <xdr:row>3</xdr:row>
      <xdr:rowOff>190500</xdr:rowOff>
    </xdr:to>
    <xdr:pic>
      <xdr:nvPicPr>
        <xdr:cNvPr id="1" name="Imagen 2" descr="Logo Vertical escudo color"/>
        <xdr:cNvPicPr preferRelativeResize="1">
          <a:picLocks noChangeAspect="1"/>
        </xdr:cNvPicPr>
      </xdr:nvPicPr>
      <xdr:blipFill>
        <a:blip r:embed="rId1"/>
        <a:stretch>
          <a:fillRect/>
        </a:stretch>
      </xdr:blipFill>
      <xdr:spPr>
        <a:xfrm>
          <a:off x="390525" y="85725"/>
          <a:ext cx="981075" cy="904875"/>
        </a:xfrm>
        <a:prstGeom prst="rect">
          <a:avLst/>
        </a:prstGeom>
        <a:noFill/>
        <a:ln w="9525" cmpd="sng">
          <a:noFill/>
        </a:ln>
      </xdr:spPr>
    </xdr:pic>
    <xdr:clientData/>
  </xdr:twoCellAnchor>
  <xdr:twoCellAnchor>
    <xdr:from>
      <xdr:col>18</xdr:col>
      <xdr:colOff>695325</xdr:colOff>
      <xdr:row>1</xdr:row>
      <xdr:rowOff>47625</xdr:rowOff>
    </xdr:from>
    <xdr:to>
      <xdr:col>19</xdr:col>
      <xdr:colOff>123825</xdr:colOff>
      <xdr:row>3</xdr:row>
      <xdr:rowOff>85725</xdr:rowOff>
    </xdr:to>
    <xdr:grpSp>
      <xdr:nvGrpSpPr>
        <xdr:cNvPr id="2" name="Grupo 1"/>
        <xdr:cNvGrpSpPr>
          <a:grpSpLocks/>
        </xdr:cNvGrpSpPr>
      </xdr:nvGrpSpPr>
      <xdr:grpSpPr>
        <a:xfrm>
          <a:off x="27108150" y="314325"/>
          <a:ext cx="1000125" cy="571500"/>
          <a:chOff x="16344900" y="495300"/>
          <a:chExt cx="1000125" cy="571500"/>
        </a:xfrm>
        <a:solidFill>
          <a:srgbClr val="FFFFFF"/>
        </a:solidFill>
      </xdr:grpSpPr>
      <xdr:sp>
        <xdr:nvSpPr>
          <xdr:cNvPr id="3" name="Flecha: hacia la izquierda 2">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3"/>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123825</xdr:rowOff>
    </xdr:from>
    <xdr:to>
      <xdr:col>0</xdr:col>
      <xdr:colOff>1552575</xdr:colOff>
      <xdr:row>3</xdr:row>
      <xdr:rowOff>171450</xdr:rowOff>
    </xdr:to>
    <xdr:pic>
      <xdr:nvPicPr>
        <xdr:cNvPr id="1" name="Imagen 2" descr="Logo Vertical escudo color"/>
        <xdr:cNvPicPr preferRelativeResize="1">
          <a:picLocks noChangeAspect="1"/>
        </xdr:cNvPicPr>
      </xdr:nvPicPr>
      <xdr:blipFill>
        <a:blip r:embed="rId1"/>
        <a:stretch>
          <a:fillRect/>
        </a:stretch>
      </xdr:blipFill>
      <xdr:spPr>
        <a:xfrm>
          <a:off x="571500" y="123825"/>
          <a:ext cx="981075" cy="904875"/>
        </a:xfrm>
        <a:prstGeom prst="rect">
          <a:avLst/>
        </a:prstGeom>
        <a:noFill/>
        <a:ln w="9525" cmpd="sng">
          <a:noFill/>
        </a:ln>
      </xdr:spPr>
    </xdr:pic>
    <xdr:clientData/>
  </xdr:twoCellAnchor>
  <xdr:twoCellAnchor>
    <xdr:from>
      <xdr:col>13</xdr:col>
      <xdr:colOff>895350</xdr:colOff>
      <xdr:row>1</xdr:row>
      <xdr:rowOff>47625</xdr:rowOff>
    </xdr:from>
    <xdr:to>
      <xdr:col>13</xdr:col>
      <xdr:colOff>1895475</xdr:colOff>
      <xdr:row>3</xdr:row>
      <xdr:rowOff>47625</xdr:rowOff>
    </xdr:to>
    <xdr:grpSp>
      <xdr:nvGrpSpPr>
        <xdr:cNvPr id="2" name="Grupo 2"/>
        <xdr:cNvGrpSpPr>
          <a:grpSpLocks/>
        </xdr:cNvGrpSpPr>
      </xdr:nvGrpSpPr>
      <xdr:grpSpPr>
        <a:xfrm>
          <a:off x="27965400" y="333375"/>
          <a:ext cx="1000125" cy="571500"/>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142875</xdr:rowOff>
    </xdr:from>
    <xdr:to>
      <xdr:col>0</xdr:col>
      <xdr:colOff>1504950</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323850" y="142875"/>
          <a:ext cx="1181100" cy="1085850"/>
        </a:xfrm>
        <a:prstGeom prst="rect">
          <a:avLst/>
        </a:prstGeom>
        <a:noFill/>
        <a:ln w="9525" cmpd="sng">
          <a:noFill/>
        </a:ln>
      </xdr:spPr>
    </xdr:pic>
    <xdr:clientData/>
  </xdr:twoCellAnchor>
  <xdr:twoCellAnchor>
    <xdr:from>
      <xdr:col>13</xdr:col>
      <xdr:colOff>152400</xdr:colOff>
      <xdr:row>1</xdr:row>
      <xdr:rowOff>190500</xdr:rowOff>
    </xdr:from>
    <xdr:to>
      <xdr:col>13</xdr:col>
      <xdr:colOff>1152525</xdr:colOff>
      <xdr:row>3</xdr:row>
      <xdr:rowOff>66675</xdr:rowOff>
    </xdr:to>
    <xdr:grpSp>
      <xdr:nvGrpSpPr>
        <xdr:cNvPr id="2" name="Grupo 2"/>
        <xdr:cNvGrpSpPr>
          <a:grpSpLocks/>
        </xdr:cNvGrpSpPr>
      </xdr:nvGrpSpPr>
      <xdr:grpSpPr>
        <a:xfrm>
          <a:off x="25946100" y="523875"/>
          <a:ext cx="1000125" cy="542925"/>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142875</xdr:rowOff>
    </xdr:from>
    <xdr:to>
      <xdr:col>0</xdr:col>
      <xdr:colOff>1562100</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381000" y="142875"/>
          <a:ext cx="1181100" cy="1085850"/>
        </a:xfrm>
        <a:prstGeom prst="rect">
          <a:avLst/>
        </a:prstGeom>
        <a:noFill/>
        <a:ln w="9525" cmpd="sng">
          <a:noFill/>
        </a:ln>
      </xdr:spPr>
    </xdr:pic>
    <xdr:clientData/>
  </xdr:twoCellAnchor>
  <xdr:twoCellAnchor>
    <xdr:from>
      <xdr:col>11</xdr:col>
      <xdr:colOff>771525</xdr:colOff>
      <xdr:row>0</xdr:row>
      <xdr:rowOff>323850</xdr:rowOff>
    </xdr:from>
    <xdr:to>
      <xdr:col>11</xdr:col>
      <xdr:colOff>1771650</xdr:colOff>
      <xdr:row>2</xdr:row>
      <xdr:rowOff>228600</xdr:rowOff>
    </xdr:to>
    <xdr:grpSp>
      <xdr:nvGrpSpPr>
        <xdr:cNvPr id="2" name="Grupo 2"/>
        <xdr:cNvGrpSpPr>
          <a:grpSpLocks/>
        </xdr:cNvGrpSpPr>
      </xdr:nvGrpSpPr>
      <xdr:grpSpPr>
        <a:xfrm>
          <a:off x="23745825" y="323850"/>
          <a:ext cx="1000125" cy="571500"/>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0</xdr:col>
      <xdr:colOff>942975</xdr:colOff>
      <xdr:row>3</xdr:row>
      <xdr:rowOff>47625</xdr:rowOff>
    </xdr:to>
    <xdr:pic>
      <xdr:nvPicPr>
        <xdr:cNvPr id="1" name="Imagen 2" descr="Logo Vertical escudo color"/>
        <xdr:cNvPicPr preferRelativeResize="1">
          <a:picLocks noChangeAspect="1"/>
        </xdr:cNvPicPr>
      </xdr:nvPicPr>
      <xdr:blipFill>
        <a:blip r:embed="rId1"/>
        <a:stretch>
          <a:fillRect/>
        </a:stretch>
      </xdr:blipFill>
      <xdr:spPr>
        <a:xfrm>
          <a:off x="361950" y="85725"/>
          <a:ext cx="5810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P56"/>
  <sheetViews>
    <sheetView zoomScalePageLayoutView="0" workbookViewId="0" topLeftCell="A6">
      <selection activeCell="A6" sqref="A6:P6"/>
    </sheetView>
  </sheetViews>
  <sheetFormatPr defaultColWidth="11.421875" defaultRowHeight="15"/>
  <cols>
    <col min="1" max="4" width="20.140625" style="3" customWidth="1"/>
    <col min="5" max="5" width="45.8515625" style="3" customWidth="1"/>
    <col min="6" max="8" width="28.140625" style="3" customWidth="1"/>
    <col min="9" max="16384" width="11.421875" style="3" customWidth="1"/>
  </cols>
  <sheetData>
    <row r="1" spans="1:16" ht="21.75" customHeight="1">
      <c r="A1" s="83"/>
      <c r="B1" s="80" t="s">
        <v>0</v>
      </c>
      <c r="C1" s="80"/>
      <c r="D1" s="80"/>
      <c r="E1" s="80"/>
      <c r="F1" s="80"/>
      <c r="G1" s="80"/>
      <c r="H1" s="80"/>
      <c r="I1" s="80"/>
      <c r="J1" s="80"/>
      <c r="K1" s="80"/>
      <c r="L1" s="80"/>
      <c r="M1" s="80"/>
      <c r="N1" s="80"/>
      <c r="O1" s="84" t="s">
        <v>1</v>
      </c>
      <c r="P1" s="84"/>
    </row>
    <row r="2" spans="1:16" ht="21.75" customHeight="1">
      <c r="A2" s="83"/>
      <c r="B2" s="80"/>
      <c r="C2" s="80"/>
      <c r="D2" s="80"/>
      <c r="E2" s="80"/>
      <c r="F2" s="80"/>
      <c r="G2" s="80"/>
      <c r="H2" s="80"/>
      <c r="I2" s="80"/>
      <c r="J2" s="80"/>
      <c r="K2" s="80"/>
      <c r="L2" s="80"/>
      <c r="M2" s="80"/>
      <c r="N2" s="80"/>
      <c r="O2" s="84" t="s">
        <v>2</v>
      </c>
      <c r="P2" s="84"/>
    </row>
    <row r="3" spans="1:16" ht="21.75" customHeight="1">
      <c r="A3" s="83"/>
      <c r="B3" s="80" t="s">
        <v>3</v>
      </c>
      <c r="C3" s="80"/>
      <c r="D3" s="80"/>
      <c r="E3" s="80"/>
      <c r="F3" s="80"/>
      <c r="G3" s="80"/>
      <c r="H3" s="80"/>
      <c r="I3" s="80"/>
      <c r="J3" s="80"/>
      <c r="K3" s="80"/>
      <c r="L3" s="80"/>
      <c r="M3" s="80"/>
      <c r="N3" s="80"/>
      <c r="O3" s="84" t="s">
        <v>4</v>
      </c>
      <c r="P3" s="84"/>
    </row>
    <row r="4" spans="1:16" ht="21.75" customHeight="1">
      <c r="A4" s="83"/>
      <c r="B4" s="80"/>
      <c r="C4" s="80"/>
      <c r="D4" s="80"/>
      <c r="E4" s="80"/>
      <c r="F4" s="80"/>
      <c r="G4" s="80"/>
      <c r="H4" s="80"/>
      <c r="I4" s="80"/>
      <c r="J4" s="80"/>
      <c r="K4" s="80"/>
      <c r="L4" s="80"/>
      <c r="M4" s="80"/>
      <c r="N4" s="80"/>
      <c r="O4" s="84" t="s">
        <v>5</v>
      </c>
      <c r="P4" s="84"/>
    </row>
    <row r="5" spans="1:16" ht="33.75" customHeight="1" thickBot="1">
      <c r="A5" s="81"/>
      <c r="B5" s="81"/>
      <c r="C5" s="81"/>
      <c r="D5" s="81"/>
      <c r="E5" s="81"/>
      <c r="F5" s="81"/>
      <c r="G5" s="81"/>
      <c r="H5" s="81"/>
      <c r="I5" s="81"/>
      <c r="J5" s="81"/>
      <c r="K5" s="81"/>
      <c r="L5" s="81"/>
      <c r="M5" s="81"/>
      <c r="N5" s="81"/>
      <c r="O5" s="81"/>
      <c r="P5" s="81"/>
    </row>
    <row r="6" spans="1:16" ht="169.5" customHeight="1" thickBot="1">
      <c r="A6" s="77" t="s">
        <v>6</v>
      </c>
      <c r="B6" s="78"/>
      <c r="C6" s="78"/>
      <c r="D6" s="78"/>
      <c r="E6" s="78"/>
      <c r="F6" s="78"/>
      <c r="G6" s="78"/>
      <c r="H6" s="78"/>
      <c r="I6" s="78"/>
      <c r="J6" s="78"/>
      <c r="K6" s="78"/>
      <c r="L6" s="78"/>
      <c r="M6" s="78"/>
      <c r="N6" s="78"/>
      <c r="O6" s="78"/>
      <c r="P6" s="79"/>
    </row>
    <row r="8" ht="13.5" thickBot="1"/>
    <row r="9" spans="1:16" ht="12.75">
      <c r="A9" s="4"/>
      <c r="B9" s="5"/>
      <c r="C9" s="5"/>
      <c r="D9" s="5"/>
      <c r="E9" s="5"/>
      <c r="F9" s="5"/>
      <c r="G9" s="5"/>
      <c r="H9" s="5"/>
      <c r="I9" s="5"/>
      <c r="J9" s="5"/>
      <c r="K9" s="5"/>
      <c r="L9" s="5"/>
      <c r="M9" s="5"/>
      <c r="N9" s="5"/>
      <c r="O9" s="5"/>
      <c r="P9" s="6"/>
    </row>
    <row r="10" spans="1:16" ht="12.75">
      <c r="A10" s="7"/>
      <c r="B10" s="8"/>
      <c r="C10" s="8"/>
      <c r="D10" s="8"/>
      <c r="E10" s="8"/>
      <c r="F10" s="8"/>
      <c r="G10" s="8"/>
      <c r="H10" s="8"/>
      <c r="I10" s="8"/>
      <c r="J10" s="8"/>
      <c r="K10" s="8"/>
      <c r="L10" s="8"/>
      <c r="M10" s="8"/>
      <c r="N10" s="8"/>
      <c r="O10" s="8"/>
      <c r="P10" s="9"/>
    </row>
    <row r="11" spans="1:16" ht="12.75">
      <c r="A11" s="7"/>
      <c r="B11" s="8"/>
      <c r="C11" s="8"/>
      <c r="D11" s="8"/>
      <c r="E11" s="8"/>
      <c r="F11" s="8"/>
      <c r="G11" s="8"/>
      <c r="H11" s="8"/>
      <c r="I11" s="8"/>
      <c r="J11" s="8"/>
      <c r="K11" s="8"/>
      <c r="L11" s="8"/>
      <c r="M11" s="8"/>
      <c r="N11" s="8"/>
      <c r="O11" s="8"/>
      <c r="P11" s="9"/>
    </row>
    <row r="12" spans="1:16" ht="12.75">
      <c r="A12" s="7"/>
      <c r="B12" s="8"/>
      <c r="C12" s="8"/>
      <c r="D12" s="8"/>
      <c r="E12" s="8"/>
      <c r="F12" s="8"/>
      <c r="G12" s="8"/>
      <c r="H12" s="8"/>
      <c r="I12" s="8"/>
      <c r="J12" s="8"/>
      <c r="K12" s="8"/>
      <c r="L12" s="8"/>
      <c r="M12" s="8"/>
      <c r="N12" s="8"/>
      <c r="O12" s="8"/>
      <c r="P12" s="9"/>
    </row>
    <row r="13" spans="1:16" ht="12.75">
      <c r="A13" s="7"/>
      <c r="B13" s="8"/>
      <c r="C13" s="8"/>
      <c r="D13" s="8"/>
      <c r="E13" s="8"/>
      <c r="F13" s="8"/>
      <c r="G13" s="8"/>
      <c r="H13" s="8"/>
      <c r="I13" s="8"/>
      <c r="J13" s="8"/>
      <c r="K13" s="8"/>
      <c r="L13" s="8"/>
      <c r="M13" s="8"/>
      <c r="N13" s="8"/>
      <c r="O13" s="8"/>
      <c r="P13" s="9"/>
    </row>
    <row r="14" spans="1:16" ht="12.75">
      <c r="A14" s="7"/>
      <c r="B14" s="8"/>
      <c r="C14" s="8"/>
      <c r="D14" s="8"/>
      <c r="E14" s="8"/>
      <c r="F14" s="8"/>
      <c r="G14" s="8"/>
      <c r="H14" s="8"/>
      <c r="I14" s="8"/>
      <c r="J14" s="8"/>
      <c r="K14" s="8"/>
      <c r="L14" s="8"/>
      <c r="M14" s="8"/>
      <c r="N14" s="8"/>
      <c r="O14" s="8"/>
      <c r="P14" s="9"/>
    </row>
    <row r="15" spans="1:16" ht="12.75">
      <c r="A15" s="7"/>
      <c r="B15" s="8"/>
      <c r="C15" s="8"/>
      <c r="D15" s="8"/>
      <c r="E15" s="8"/>
      <c r="F15" s="8"/>
      <c r="G15" s="8"/>
      <c r="H15" s="8"/>
      <c r="I15" s="8"/>
      <c r="J15" s="8"/>
      <c r="K15" s="8"/>
      <c r="L15" s="8"/>
      <c r="M15" s="8"/>
      <c r="N15" s="8"/>
      <c r="O15" s="8"/>
      <c r="P15" s="9"/>
    </row>
    <row r="16" spans="1:16" ht="12.75">
      <c r="A16" s="7"/>
      <c r="B16" s="8"/>
      <c r="C16" s="8"/>
      <c r="D16" s="8"/>
      <c r="E16" s="8"/>
      <c r="F16" s="8"/>
      <c r="G16" s="8"/>
      <c r="H16" s="8"/>
      <c r="I16" s="8"/>
      <c r="J16" s="8"/>
      <c r="K16" s="8"/>
      <c r="L16" s="8"/>
      <c r="M16" s="8"/>
      <c r="N16" s="8"/>
      <c r="O16" s="8"/>
      <c r="P16" s="9"/>
    </row>
    <row r="17" spans="1:16" ht="12.75">
      <c r="A17" s="7"/>
      <c r="B17" s="8"/>
      <c r="C17" s="8"/>
      <c r="D17" s="8"/>
      <c r="E17" s="8"/>
      <c r="F17" s="8"/>
      <c r="G17" s="8"/>
      <c r="H17" s="8"/>
      <c r="I17" s="8"/>
      <c r="J17" s="8"/>
      <c r="K17" s="8"/>
      <c r="L17" s="8"/>
      <c r="M17" s="8"/>
      <c r="N17" s="8"/>
      <c r="O17" s="8"/>
      <c r="P17" s="9"/>
    </row>
    <row r="18" spans="1:16" ht="12.75">
      <c r="A18" s="7"/>
      <c r="B18" s="8"/>
      <c r="C18" s="8"/>
      <c r="D18" s="8"/>
      <c r="E18" s="8"/>
      <c r="F18" s="8"/>
      <c r="G18" s="8"/>
      <c r="H18" s="8"/>
      <c r="I18" s="8"/>
      <c r="J18" s="8"/>
      <c r="K18" s="8"/>
      <c r="L18" s="8"/>
      <c r="M18" s="8"/>
      <c r="N18" s="8"/>
      <c r="O18" s="8"/>
      <c r="P18" s="9"/>
    </row>
    <row r="19" spans="1:16" ht="12.75">
      <c r="A19" s="7"/>
      <c r="B19" s="8"/>
      <c r="C19" s="8"/>
      <c r="D19" s="8"/>
      <c r="E19" s="8"/>
      <c r="F19" s="8"/>
      <c r="G19" s="8"/>
      <c r="H19" s="8"/>
      <c r="I19" s="8"/>
      <c r="J19" s="8"/>
      <c r="K19" s="8"/>
      <c r="L19" s="8"/>
      <c r="M19" s="8"/>
      <c r="N19" s="8"/>
      <c r="O19" s="8"/>
      <c r="P19" s="9"/>
    </row>
    <row r="20" spans="1:16" ht="12.75">
      <c r="A20" s="7"/>
      <c r="B20" s="8"/>
      <c r="C20" s="8"/>
      <c r="D20" s="8"/>
      <c r="E20" s="8"/>
      <c r="F20" s="8"/>
      <c r="G20" s="8"/>
      <c r="H20" s="8"/>
      <c r="I20" s="8"/>
      <c r="J20" s="8"/>
      <c r="K20" s="8"/>
      <c r="L20" s="8"/>
      <c r="M20" s="8"/>
      <c r="N20" s="8"/>
      <c r="O20" s="8"/>
      <c r="P20" s="9"/>
    </row>
    <row r="21" spans="1:16" ht="12.75">
      <c r="A21" s="7"/>
      <c r="B21" s="8"/>
      <c r="C21" s="8"/>
      <c r="D21" s="8"/>
      <c r="E21" s="8"/>
      <c r="F21" s="8"/>
      <c r="G21" s="8"/>
      <c r="H21" s="8"/>
      <c r="I21" s="8"/>
      <c r="J21" s="8"/>
      <c r="K21" s="8"/>
      <c r="L21" s="8"/>
      <c r="M21" s="8"/>
      <c r="N21" s="8"/>
      <c r="O21" s="8"/>
      <c r="P21" s="9"/>
    </row>
    <row r="22" spans="1:16" ht="12.75">
      <c r="A22" s="7"/>
      <c r="B22" s="8"/>
      <c r="C22" s="8"/>
      <c r="D22" s="8"/>
      <c r="E22" s="8"/>
      <c r="F22" s="8"/>
      <c r="G22" s="8"/>
      <c r="H22" s="8"/>
      <c r="I22" s="8"/>
      <c r="J22" s="8"/>
      <c r="K22" s="8"/>
      <c r="L22" s="8"/>
      <c r="M22" s="8"/>
      <c r="N22" s="8"/>
      <c r="O22" s="8"/>
      <c r="P22" s="9"/>
    </row>
    <row r="23" spans="1:16" ht="12.75">
      <c r="A23" s="7"/>
      <c r="B23" s="8"/>
      <c r="C23" s="8"/>
      <c r="D23" s="8"/>
      <c r="E23" s="8"/>
      <c r="F23" s="8"/>
      <c r="G23" s="8"/>
      <c r="H23" s="8"/>
      <c r="I23" s="8"/>
      <c r="J23" s="8"/>
      <c r="K23" s="8"/>
      <c r="L23" s="8"/>
      <c r="M23" s="8"/>
      <c r="N23" s="8"/>
      <c r="O23" s="8"/>
      <c r="P23" s="9"/>
    </row>
    <row r="24" spans="1:16" ht="12.75">
      <c r="A24" s="7"/>
      <c r="B24" s="8"/>
      <c r="C24" s="8"/>
      <c r="D24" s="8"/>
      <c r="E24" s="8"/>
      <c r="F24" s="8"/>
      <c r="G24" s="8"/>
      <c r="H24" s="8"/>
      <c r="I24" s="8"/>
      <c r="J24" s="8"/>
      <c r="K24" s="8"/>
      <c r="L24" s="8"/>
      <c r="M24" s="8"/>
      <c r="N24" s="8"/>
      <c r="O24" s="8"/>
      <c r="P24" s="9"/>
    </row>
    <row r="25" spans="1:16" ht="12.75">
      <c r="A25" s="7"/>
      <c r="B25" s="8"/>
      <c r="C25" s="8"/>
      <c r="D25" s="8"/>
      <c r="E25" s="8"/>
      <c r="F25" s="8"/>
      <c r="G25" s="8"/>
      <c r="H25" s="8"/>
      <c r="I25" s="8"/>
      <c r="J25" s="8"/>
      <c r="K25" s="8"/>
      <c r="L25" s="8"/>
      <c r="M25" s="8"/>
      <c r="N25" s="8"/>
      <c r="O25" s="8"/>
      <c r="P25" s="9"/>
    </row>
    <row r="26" spans="1:16" ht="12.75">
      <c r="A26" s="7"/>
      <c r="B26" s="8"/>
      <c r="C26" s="8"/>
      <c r="D26" s="8"/>
      <c r="E26" s="8"/>
      <c r="F26" s="8"/>
      <c r="G26" s="8"/>
      <c r="H26" s="8"/>
      <c r="I26" s="8"/>
      <c r="J26" s="8"/>
      <c r="K26" s="8"/>
      <c r="L26" s="8"/>
      <c r="M26" s="8"/>
      <c r="N26" s="8"/>
      <c r="O26" s="8"/>
      <c r="P26" s="9"/>
    </row>
    <row r="27" spans="1:16" ht="12.75">
      <c r="A27" s="7"/>
      <c r="B27" s="8"/>
      <c r="C27" s="8"/>
      <c r="D27" s="8"/>
      <c r="E27" s="8"/>
      <c r="F27" s="8"/>
      <c r="G27" s="8"/>
      <c r="H27" s="8"/>
      <c r="I27" s="8"/>
      <c r="J27" s="8"/>
      <c r="K27" s="8"/>
      <c r="L27" s="8"/>
      <c r="M27" s="8"/>
      <c r="N27" s="8"/>
      <c r="O27" s="8"/>
      <c r="P27" s="9"/>
    </row>
    <row r="28" spans="1:16" ht="12.75">
      <c r="A28" s="7"/>
      <c r="B28" s="8"/>
      <c r="C28" s="8"/>
      <c r="D28" s="8"/>
      <c r="E28" s="8"/>
      <c r="F28" s="8"/>
      <c r="G28" s="8"/>
      <c r="H28" s="8"/>
      <c r="I28" s="8"/>
      <c r="J28" s="8"/>
      <c r="K28" s="8"/>
      <c r="L28" s="8"/>
      <c r="M28" s="8"/>
      <c r="N28" s="8"/>
      <c r="O28" s="8"/>
      <c r="P28" s="9"/>
    </row>
    <row r="29" spans="1:16" ht="12.75">
      <c r="A29" s="7"/>
      <c r="B29" s="8"/>
      <c r="C29" s="8"/>
      <c r="D29" s="8"/>
      <c r="E29" s="8"/>
      <c r="F29" s="8"/>
      <c r="G29" s="8"/>
      <c r="H29" s="8"/>
      <c r="I29" s="8"/>
      <c r="J29" s="8"/>
      <c r="K29" s="8"/>
      <c r="L29" s="8"/>
      <c r="M29" s="8"/>
      <c r="N29" s="8"/>
      <c r="O29" s="8"/>
      <c r="P29" s="9"/>
    </row>
    <row r="30" spans="1:16" ht="12.75">
      <c r="A30" s="7"/>
      <c r="B30" s="8"/>
      <c r="C30" s="8"/>
      <c r="D30" s="8"/>
      <c r="E30" s="8"/>
      <c r="F30" s="8"/>
      <c r="G30" s="8"/>
      <c r="H30" s="8"/>
      <c r="I30" s="8"/>
      <c r="J30" s="8"/>
      <c r="K30" s="8"/>
      <c r="L30" s="8"/>
      <c r="M30" s="8"/>
      <c r="N30" s="8"/>
      <c r="O30" s="8"/>
      <c r="P30" s="9"/>
    </row>
    <row r="31" spans="1:16" ht="12.75">
      <c r="A31" s="7"/>
      <c r="B31" s="8"/>
      <c r="C31" s="8"/>
      <c r="D31" s="8"/>
      <c r="E31" s="8"/>
      <c r="F31" s="8"/>
      <c r="G31" s="8"/>
      <c r="H31" s="8"/>
      <c r="I31" s="8"/>
      <c r="J31" s="8"/>
      <c r="K31" s="8"/>
      <c r="L31" s="8"/>
      <c r="M31" s="8"/>
      <c r="N31" s="8"/>
      <c r="O31" s="8"/>
      <c r="P31" s="9"/>
    </row>
    <row r="32" spans="1:16" ht="12.75">
      <c r="A32" s="7"/>
      <c r="B32" s="8"/>
      <c r="C32" s="8"/>
      <c r="D32" s="8"/>
      <c r="E32" s="8"/>
      <c r="F32" s="8"/>
      <c r="G32" s="8"/>
      <c r="H32" s="8"/>
      <c r="I32" s="8"/>
      <c r="J32" s="8"/>
      <c r="K32" s="8"/>
      <c r="L32" s="8"/>
      <c r="M32" s="8"/>
      <c r="N32" s="8"/>
      <c r="O32" s="8"/>
      <c r="P32" s="9"/>
    </row>
    <row r="33" spans="1:16" ht="12.75">
      <c r="A33" s="7"/>
      <c r="B33" s="8"/>
      <c r="C33" s="8"/>
      <c r="D33" s="8"/>
      <c r="E33" s="8"/>
      <c r="F33" s="8"/>
      <c r="G33" s="8"/>
      <c r="H33" s="8"/>
      <c r="I33" s="8"/>
      <c r="J33" s="8"/>
      <c r="K33" s="8"/>
      <c r="L33" s="8"/>
      <c r="M33" s="8"/>
      <c r="N33" s="8"/>
      <c r="O33" s="8"/>
      <c r="P33" s="9"/>
    </row>
    <row r="34" spans="1:16" ht="12.75">
      <c r="A34" s="7"/>
      <c r="B34" s="8"/>
      <c r="C34" s="8"/>
      <c r="D34" s="8"/>
      <c r="E34" s="8"/>
      <c r="F34" s="8"/>
      <c r="G34" s="8"/>
      <c r="H34" s="8"/>
      <c r="I34" s="8"/>
      <c r="J34" s="8"/>
      <c r="K34" s="8"/>
      <c r="L34" s="8"/>
      <c r="M34" s="8"/>
      <c r="N34" s="8"/>
      <c r="O34" s="8"/>
      <c r="P34" s="9"/>
    </row>
    <row r="35" spans="1:16" ht="12.75">
      <c r="A35" s="7"/>
      <c r="B35" s="8"/>
      <c r="C35" s="8"/>
      <c r="D35" s="8"/>
      <c r="E35" s="8"/>
      <c r="F35" s="8"/>
      <c r="G35" s="8"/>
      <c r="H35" s="8"/>
      <c r="I35" s="8"/>
      <c r="J35" s="8"/>
      <c r="K35" s="8"/>
      <c r="L35" s="8"/>
      <c r="M35" s="8"/>
      <c r="N35" s="8"/>
      <c r="O35" s="8"/>
      <c r="P35" s="9"/>
    </row>
    <row r="36" spans="1:16" ht="12.75">
      <c r="A36" s="7"/>
      <c r="B36" s="8"/>
      <c r="C36" s="8"/>
      <c r="D36" s="8"/>
      <c r="E36" s="8"/>
      <c r="F36" s="8"/>
      <c r="G36" s="8"/>
      <c r="H36" s="8"/>
      <c r="I36" s="8"/>
      <c r="J36" s="8"/>
      <c r="K36" s="8"/>
      <c r="L36" s="8"/>
      <c r="M36" s="8"/>
      <c r="N36" s="8"/>
      <c r="O36" s="8"/>
      <c r="P36" s="9"/>
    </row>
    <row r="37" spans="1:16" ht="12.75">
      <c r="A37" s="7"/>
      <c r="B37" s="8"/>
      <c r="C37" s="8"/>
      <c r="D37" s="8"/>
      <c r="E37" s="8"/>
      <c r="F37" s="8"/>
      <c r="G37" s="8"/>
      <c r="H37" s="8"/>
      <c r="I37" s="8"/>
      <c r="J37" s="8"/>
      <c r="K37" s="8"/>
      <c r="L37" s="8"/>
      <c r="M37" s="8"/>
      <c r="N37" s="8"/>
      <c r="O37" s="8"/>
      <c r="P37" s="9"/>
    </row>
    <row r="38" spans="1:16" ht="12.75">
      <c r="A38" s="7"/>
      <c r="B38" s="8"/>
      <c r="C38" s="8"/>
      <c r="D38" s="8"/>
      <c r="E38" s="8"/>
      <c r="F38" s="8"/>
      <c r="G38" s="8"/>
      <c r="H38" s="8"/>
      <c r="I38" s="8"/>
      <c r="J38" s="8"/>
      <c r="K38" s="8"/>
      <c r="L38" s="8"/>
      <c r="M38" s="8"/>
      <c r="N38" s="8"/>
      <c r="O38" s="8"/>
      <c r="P38" s="9"/>
    </row>
    <row r="39" spans="1:16" ht="12.75">
      <c r="A39" s="7"/>
      <c r="B39" s="8"/>
      <c r="C39" s="8"/>
      <c r="D39" s="8"/>
      <c r="E39" s="8"/>
      <c r="F39" s="8"/>
      <c r="G39" s="8"/>
      <c r="H39" s="8"/>
      <c r="I39" s="8"/>
      <c r="J39" s="8"/>
      <c r="K39" s="8"/>
      <c r="L39" s="8"/>
      <c r="M39" s="8"/>
      <c r="N39" s="8"/>
      <c r="O39" s="8"/>
      <c r="P39" s="9"/>
    </row>
    <row r="40" spans="1:16" ht="12.75">
      <c r="A40" s="7"/>
      <c r="B40" s="8"/>
      <c r="C40" s="8"/>
      <c r="D40" s="8"/>
      <c r="E40" s="8"/>
      <c r="F40" s="8"/>
      <c r="G40" s="8"/>
      <c r="H40" s="8"/>
      <c r="I40" s="8"/>
      <c r="J40" s="8"/>
      <c r="K40" s="8"/>
      <c r="L40" s="8"/>
      <c r="M40" s="8"/>
      <c r="N40" s="8"/>
      <c r="O40" s="8"/>
      <c r="P40" s="9"/>
    </row>
    <row r="41" spans="1:16" ht="12.75">
      <c r="A41" s="7"/>
      <c r="B41" s="8"/>
      <c r="C41" s="8"/>
      <c r="D41" s="8"/>
      <c r="E41" s="8"/>
      <c r="F41" s="8"/>
      <c r="G41" s="8"/>
      <c r="H41" s="8"/>
      <c r="I41" s="8"/>
      <c r="J41" s="8"/>
      <c r="K41" s="8"/>
      <c r="L41" s="8"/>
      <c r="M41" s="8"/>
      <c r="N41" s="8"/>
      <c r="O41" s="8"/>
      <c r="P41" s="9"/>
    </row>
    <row r="42" spans="1:16" ht="12.75">
      <c r="A42" s="7"/>
      <c r="B42" s="8"/>
      <c r="C42" s="8"/>
      <c r="D42" s="8"/>
      <c r="E42" s="8"/>
      <c r="F42" s="8"/>
      <c r="G42" s="8"/>
      <c r="H42" s="8"/>
      <c r="I42" s="8"/>
      <c r="J42" s="8"/>
      <c r="K42" s="8"/>
      <c r="L42" s="8"/>
      <c r="M42" s="8"/>
      <c r="N42" s="8"/>
      <c r="O42" s="8"/>
      <c r="P42" s="9"/>
    </row>
    <row r="43" spans="1:16" ht="12.75">
      <c r="A43" s="7"/>
      <c r="B43" s="8"/>
      <c r="C43" s="8"/>
      <c r="D43" s="8"/>
      <c r="E43" s="8"/>
      <c r="F43" s="8"/>
      <c r="G43" s="8"/>
      <c r="H43" s="8"/>
      <c r="I43" s="8"/>
      <c r="J43" s="8"/>
      <c r="K43" s="8"/>
      <c r="L43" s="8"/>
      <c r="M43" s="8"/>
      <c r="N43" s="8"/>
      <c r="O43" s="8"/>
      <c r="P43" s="9"/>
    </row>
    <row r="44" spans="1:16" ht="12.75">
      <c r="A44" s="7"/>
      <c r="B44" s="82"/>
      <c r="C44" s="82"/>
      <c r="D44" s="82"/>
      <c r="E44" s="82"/>
      <c r="F44" s="82"/>
      <c r="G44" s="8"/>
      <c r="H44" s="8"/>
      <c r="I44" s="8"/>
      <c r="J44" s="8"/>
      <c r="K44" s="8"/>
      <c r="L44" s="8"/>
      <c r="M44" s="8"/>
      <c r="N44" s="8"/>
      <c r="O44" s="8"/>
      <c r="P44" s="9"/>
    </row>
    <row r="45" spans="1:16" ht="12.75">
      <c r="A45" s="7"/>
      <c r="B45" s="8"/>
      <c r="C45" s="8"/>
      <c r="D45" s="8"/>
      <c r="E45" s="8"/>
      <c r="F45" s="8"/>
      <c r="G45" s="8"/>
      <c r="H45" s="8"/>
      <c r="I45" s="8"/>
      <c r="J45" s="8"/>
      <c r="K45" s="8"/>
      <c r="L45" s="8"/>
      <c r="M45" s="8"/>
      <c r="N45" s="8"/>
      <c r="O45" s="8"/>
      <c r="P45" s="9"/>
    </row>
    <row r="46" spans="1:16" ht="13.5" thickBot="1">
      <c r="A46" s="10"/>
      <c r="B46" s="11"/>
      <c r="C46" s="11"/>
      <c r="D46" s="11"/>
      <c r="E46" s="11"/>
      <c r="F46" s="11"/>
      <c r="G46" s="11"/>
      <c r="H46" s="11"/>
      <c r="I46" s="11"/>
      <c r="J46" s="11"/>
      <c r="K46" s="11"/>
      <c r="L46" s="11"/>
      <c r="M46" s="11"/>
      <c r="N46" s="11"/>
      <c r="O46" s="11"/>
      <c r="P46" s="12"/>
    </row>
    <row r="47" ht="13.5" thickBot="1"/>
    <row r="48" spans="5:8" ht="15" customHeight="1" thickBot="1">
      <c r="E48" s="74" t="s">
        <v>7</v>
      </c>
      <c r="F48" s="75"/>
      <c r="G48" s="75"/>
      <c r="H48" s="76"/>
    </row>
    <row r="49" spans="5:8" ht="39" customHeight="1">
      <c r="E49" s="64" t="s">
        <v>8</v>
      </c>
      <c r="F49" s="65" t="s">
        <v>9</v>
      </c>
      <c r="G49" s="65" t="s">
        <v>10</v>
      </c>
      <c r="H49" s="66" t="s">
        <v>11</v>
      </c>
    </row>
    <row r="50" spans="5:8" ht="31.5" customHeight="1">
      <c r="E50" s="59" t="s">
        <v>12</v>
      </c>
      <c r="F50" s="60">
        <f>+'COMPONENTE 1. GRC - MRC'!J16</f>
        <v>0</v>
      </c>
      <c r="G50" s="61"/>
      <c r="H50" s="62"/>
    </row>
    <row r="51" spans="5:8" ht="31.5" customHeight="1">
      <c r="E51" s="63" t="s">
        <v>13</v>
      </c>
      <c r="F51" s="60">
        <f>+'COMPONENTE 2. TRÁMITES'!J14</f>
        <v>0</v>
      </c>
      <c r="G51" s="61"/>
      <c r="H51" s="62"/>
    </row>
    <row r="52" spans="5:8" ht="31.5" customHeight="1">
      <c r="E52" s="63" t="s">
        <v>14</v>
      </c>
      <c r="F52" s="60">
        <f>+'COMPONENTE 3. Rendición de cuen'!O21</f>
        <v>0</v>
      </c>
      <c r="G52" s="61"/>
      <c r="H52" s="62"/>
    </row>
    <row r="53" spans="5:8" ht="31.5" customHeight="1">
      <c r="E53" s="59" t="s">
        <v>15</v>
      </c>
      <c r="F53" s="60">
        <f>+'COMPONENTE 4. Serv. al Ciudad'!J22</f>
        <v>0</v>
      </c>
      <c r="G53" s="61"/>
      <c r="H53" s="62"/>
    </row>
    <row r="54" spans="5:8" ht="31.5" customHeight="1">
      <c r="E54" s="59" t="s">
        <v>16</v>
      </c>
      <c r="F54" s="60">
        <f>+'COMPONENTE 5. Transparencia y A'!J19</f>
        <v>0</v>
      </c>
      <c r="G54" s="61"/>
      <c r="H54" s="62"/>
    </row>
    <row r="55" spans="5:8" ht="31.5" customHeight="1">
      <c r="E55" s="63" t="s">
        <v>17</v>
      </c>
      <c r="F55" s="60">
        <f>+'INICIATIVAS ADICIONALES'!H12</f>
        <v>0</v>
      </c>
      <c r="G55" s="61"/>
      <c r="H55" s="62"/>
    </row>
    <row r="56" spans="5:8" ht="31.5" customHeight="1" thickBot="1">
      <c r="E56" s="67" t="s">
        <v>18</v>
      </c>
      <c r="F56" s="68">
        <f>SUM(F50:F55)</f>
        <v>0</v>
      </c>
      <c r="G56" s="69"/>
      <c r="H56" s="70"/>
    </row>
  </sheetData>
  <sheetProtection/>
  <mergeCells count="11">
    <mergeCell ref="E48:H48"/>
    <mergeCell ref="A6:P6"/>
    <mergeCell ref="B3:N4"/>
    <mergeCell ref="A5:P5"/>
    <mergeCell ref="B44:F44"/>
    <mergeCell ref="A1:A4"/>
    <mergeCell ref="O1:P1"/>
    <mergeCell ref="O2:P2"/>
    <mergeCell ref="O3:P3"/>
    <mergeCell ref="O4:P4"/>
    <mergeCell ref="B1:N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16"/>
  <sheetViews>
    <sheetView showGridLines="0" zoomScalePageLayoutView="0" workbookViewId="0" topLeftCell="A9">
      <selection activeCell="A6" sqref="A6:G15"/>
    </sheetView>
  </sheetViews>
  <sheetFormatPr defaultColWidth="11.421875" defaultRowHeight="15"/>
  <cols>
    <col min="1" max="1" width="31.421875" style="13" customWidth="1"/>
    <col min="2" max="2" width="5.7109375" style="13" customWidth="1"/>
    <col min="3" max="3" width="47.00390625" style="13" customWidth="1"/>
    <col min="4" max="4" width="36.00390625" style="13" customWidth="1"/>
    <col min="5" max="6" width="28.00390625" style="13" customWidth="1"/>
    <col min="7" max="7" width="25.57421875" style="13" customWidth="1"/>
    <col min="8" max="8" width="41.57421875" style="13" customWidth="1"/>
    <col min="9" max="9" width="18.140625" style="13" customWidth="1"/>
    <col min="10" max="10" width="22.7109375" style="13" customWidth="1"/>
    <col min="11" max="11" width="29.421875" style="13" customWidth="1"/>
    <col min="12" max="12" width="20.140625" style="13" customWidth="1"/>
    <col min="13" max="13" width="17.28125" style="13" customWidth="1"/>
    <col min="14" max="16384" width="11.421875" style="13" customWidth="1"/>
  </cols>
  <sheetData>
    <row r="1" spans="1:13" ht="21.75" customHeight="1">
      <c r="A1" s="83"/>
      <c r="B1" s="80" t="s">
        <v>0</v>
      </c>
      <c r="C1" s="80"/>
      <c r="D1" s="80"/>
      <c r="E1" s="80"/>
      <c r="F1" s="80"/>
      <c r="G1" s="80"/>
      <c r="H1" s="80"/>
      <c r="I1" s="80"/>
      <c r="J1" s="80"/>
      <c r="K1" s="80"/>
      <c r="L1" s="84" t="s">
        <v>1</v>
      </c>
      <c r="M1" s="84"/>
    </row>
    <row r="2" spans="1:13" ht="21.75" customHeight="1">
      <c r="A2" s="83"/>
      <c r="B2" s="80"/>
      <c r="C2" s="80"/>
      <c r="D2" s="80"/>
      <c r="E2" s="80"/>
      <c r="F2" s="80"/>
      <c r="G2" s="80"/>
      <c r="H2" s="80"/>
      <c r="I2" s="80"/>
      <c r="J2" s="80"/>
      <c r="K2" s="80"/>
      <c r="L2" s="84" t="s">
        <v>2</v>
      </c>
      <c r="M2" s="84"/>
    </row>
    <row r="3" spans="1:13" ht="21.75" customHeight="1">
      <c r="A3" s="83"/>
      <c r="B3" s="80" t="s">
        <v>3</v>
      </c>
      <c r="C3" s="80"/>
      <c r="D3" s="80"/>
      <c r="E3" s="80"/>
      <c r="F3" s="80"/>
      <c r="G3" s="80"/>
      <c r="H3" s="80"/>
      <c r="I3" s="80"/>
      <c r="J3" s="80"/>
      <c r="K3" s="80"/>
      <c r="L3" s="84" t="s">
        <v>4</v>
      </c>
      <c r="M3" s="84"/>
    </row>
    <row r="4" spans="1:13" ht="21.75" customHeight="1">
      <c r="A4" s="83"/>
      <c r="B4" s="80"/>
      <c r="C4" s="80"/>
      <c r="D4" s="80"/>
      <c r="E4" s="80"/>
      <c r="F4" s="80"/>
      <c r="G4" s="80"/>
      <c r="H4" s="80"/>
      <c r="I4" s="80"/>
      <c r="J4" s="80"/>
      <c r="K4" s="80"/>
      <c r="L4" s="84" t="s">
        <v>19</v>
      </c>
      <c r="M4" s="84"/>
    </row>
    <row r="6" spans="1:13" ht="21.75" customHeight="1">
      <c r="A6" s="85" t="s">
        <v>12</v>
      </c>
      <c r="B6" s="86"/>
      <c r="C6" s="86"/>
      <c r="D6" s="86"/>
      <c r="E6" s="86"/>
      <c r="F6" s="86"/>
      <c r="G6" s="87"/>
      <c r="H6" s="85" t="s">
        <v>20</v>
      </c>
      <c r="I6" s="86"/>
      <c r="J6" s="86"/>
      <c r="K6" s="86"/>
      <c r="L6" s="86"/>
      <c r="M6" s="87"/>
    </row>
    <row r="7" spans="1:13" ht="34.5" customHeight="1">
      <c r="A7" s="14" t="s">
        <v>21</v>
      </c>
      <c r="B7" s="92" t="s">
        <v>22</v>
      </c>
      <c r="C7" s="92"/>
      <c r="D7" s="14" t="s">
        <v>23</v>
      </c>
      <c r="E7" s="14" t="s">
        <v>24</v>
      </c>
      <c r="F7" s="14" t="s">
        <v>25</v>
      </c>
      <c r="G7" s="14" t="s">
        <v>26</v>
      </c>
      <c r="H7" s="14" t="s">
        <v>27</v>
      </c>
      <c r="I7" s="14" t="s">
        <v>28</v>
      </c>
      <c r="J7" s="14" t="s">
        <v>29</v>
      </c>
      <c r="K7" s="14" t="s">
        <v>30</v>
      </c>
      <c r="L7" s="14" t="s">
        <v>31</v>
      </c>
      <c r="M7" s="14" t="s">
        <v>32</v>
      </c>
    </row>
    <row r="8" spans="1:13" ht="59.25" customHeight="1">
      <c r="A8" s="71" t="s">
        <v>33</v>
      </c>
      <c r="B8" s="15" t="s">
        <v>34</v>
      </c>
      <c r="C8" s="16" t="s">
        <v>35</v>
      </c>
      <c r="D8" s="16" t="s">
        <v>36</v>
      </c>
      <c r="E8" s="17" t="s">
        <v>37</v>
      </c>
      <c r="F8" s="18">
        <v>44957</v>
      </c>
      <c r="G8" s="18">
        <v>45260</v>
      </c>
      <c r="H8" s="17"/>
      <c r="I8" s="56"/>
      <c r="J8" s="57">
        <f>I8*'PESOS COMP. PAAC'!$D$8</f>
        <v>0</v>
      </c>
      <c r="K8" s="17"/>
      <c r="L8" s="17"/>
      <c r="M8" s="18"/>
    </row>
    <row r="9" spans="1:13" ht="59.25" customHeight="1">
      <c r="A9" s="90" t="s">
        <v>39</v>
      </c>
      <c r="B9" s="15" t="s">
        <v>40</v>
      </c>
      <c r="C9" s="16" t="s">
        <v>196</v>
      </c>
      <c r="D9" s="16" t="s">
        <v>197</v>
      </c>
      <c r="E9" s="17" t="s">
        <v>198</v>
      </c>
      <c r="F9" s="18">
        <v>44957</v>
      </c>
      <c r="G9" s="18">
        <v>45260</v>
      </c>
      <c r="H9" s="17"/>
      <c r="I9" s="56"/>
      <c r="J9" s="57">
        <f>I9*'PESOS COMP. PAAC'!$D$8</f>
        <v>0</v>
      </c>
      <c r="K9" s="17"/>
      <c r="L9" s="17"/>
      <c r="M9" s="18"/>
    </row>
    <row r="10" spans="1:13" ht="59.25" customHeight="1">
      <c r="A10" s="93"/>
      <c r="B10" s="15" t="s">
        <v>43</v>
      </c>
      <c r="C10" s="16" t="s">
        <v>41</v>
      </c>
      <c r="D10" s="16" t="s">
        <v>42</v>
      </c>
      <c r="E10" s="17" t="s">
        <v>37</v>
      </c>
      <c r="F10" s="18">
        <v>44957</v>
      </c>
      <c r="G10" s="18">
        <v>45260</v>
      </c>
      <c r="H10" s="17"/>
      <c r="I10" s="56"/>
      <c r="J10" s="57">
        <f>I10*'PESOS COMP. PAAC'!$D$8</f>
        <v>0</v>
      </c>
      <c r="K10" s="17"/>
      <c r="L10" s="17"/>
      <c r="M10" s="18"/>
    </row>
    <row r="11" spans="1:13" ht="59.25" customHeight="1">
      <c r="A11" s="91"/>
      <c r="B11" s="15" t="s">
        <v>136</v>
      </c>
      <c r="C11" s="16" t="s">
        <v>200</v>
      </c>
      <c r="D11" s="16" t="s">
        <v>44</v>
      </c>
      <c r="E11" s="17" t="s">
        <v>45</v>
      </c>
      <c r="F11" s="18">
        <v>44957</v>
      </c>
      <c r="G11" s="18">
        <v>45260</v>
      </c>
      <c r="H11" s="17"/>
      <c r="I11" s="56"/>
      <c r="J11" s="57">
        <f>I11*'PESOS COMP. PAAC'!$D$8</f>
        <v>0</v>
      </c>
      <c r="K11" s="17"/>
      <c r="L11" s="17"/>
      <c r="M11" s="18"/>
    </row>
    <row r="12" spans="1:13" ht="59.25" customHeight="1">
      <c r="A12" s="20" t="s">
        <v>46</v>
      </c>
      <c r="B12" s="15" t="s">
        <v>47</v>
      </c>
      <c r="C12" s="16" t="s">
        <v>201</v>
      </c>
      <c r="D12" s="16" t="s">
        <v>199</v>
      </c>
      <c r="E12" s="17" t="s">
        <v>37</v>
      </c>
      <c r="F12" s="18">
        <v>44957</v>
      </c>
      <c r="G12" s="18">
        <v>45260</v>
      </c>
      <c r="H12" s="17"/>
      <c r="I12" s="56"/>
      <c r="J12" s="57">
        <f>I12*'PESOS COMP. PAAC'!$D$8</f>
        <v>0</v>
      </c>
      <c r="K12" s="17"/>
      <c r="L12" s="17"/>
      <c r="M12" s="18"/>
    </row>
    <row r="13" spans="1:13" ht="59.25" customHeight="1">
      <c r="A13" s="20" t="s">
        <v>48</v>
      </c>
      <c r="B13" s="15" t="s">
        <v>49</v>
      </c>
      <c r="C13" s="16" t="s">
        <v>50</v>
      </c>
      <c r="D13" s="16" t="s">
        <v>51</v>
      </c>
      <c r="E13" s="17" t="s">
        <v>52</v>
      </c>
      <c r="F13" s="18">
        <v>45037</v>
      </c>
      <c r="G13" s="18">
        <v>45291</v>
      </c>
      <c r="H13" s="17"/>
      <c r="I13" s="56"/>
      <c r="J13" s="57">
        <f>I13*'PESOS COMP. PAAC'!$D$8</f>
        <v>0</v>
      </c>
      <c r="K13" s="17"/>
      <c r="L13" s="17"/>
      <c r="M13" s="18"/>
    </row>
    <row r="14" spans="1:13" ht="59.25" customHeight="1">
      <c r="A14" s="90" t="s">
        <v>54</v>
      </c>
      <c r="B14" s="15" t="s">
        <v>55</v>
      </c>
      <c r="C14" s="16" t="s">
        <v>202</v>
      </c>
      <c r="D14" s="16" t="s">
        <v>56</v>
      </c>
      <c r="E14" s="17" t="s">
        <v>57</v>
      </c>
      <c r="F14" s="18">
        <v>45046</v>
      </c>
      <c r="G14" s="18">
        <v>45291</v>
      </c>
      <c r="H14" s="17"/>
      <c r="I14" s="56"/>
      <c r="J14" s="57">
        <f>I14*'PESOS COMP. PAAC'!$D$8</f>
        <v>0</v>
      </c>
      <c r="K14" s="17"/>
      <c r="L14" s="17"/>
      <c r="M14" s="18"/>
    </row>
    <row r="15" spans="1:13" ht="59.25" customHeight="1">
      <c r="A15" s="91"/>
      <c r="B15" s="15" t="s">
        <v>58</v>
      </c>
      <c r="C15" s="16" t="s">
        <v>203</v>
      </c>
      <c r="D15" s="16" t="s">
        <v>59</v>
      </c>
      <c r="E15" s="17" t="s">
        <v>57</v>
      </c>
      <c r="F15" s="18">
        <v>45058</v>
      </c>
      <c r="G15" s="18" t="s">
        <v>204</v>
      </c>
      <c r="H15" s="17"/>
      <c r="I15" s="56"/>
      <c r="J15" s="57">
        <f>I15*'PESOS COMP. PAAC'!$D$8</f>
        <v>0</v>
      </c>
      <c r="K15" s="17"/>
      <c r="L15" s="17"/>
      <c r="M15" s="18"/>
    </row>
    <row r="16" spans="1:10" ht="12.75">
      <c r="A16" s="88" t="s">
        <v>60</v>
      </c>
      <c r="B16" s="89"/>
      <c r="C16" s="89"/>
      <c r="D16" s="89"/>
      <c r="E16" s="89"/>
      <c r="F16" s="89"/>
      <c r="G16" s="89"/>
      <c r="H16" s="89"/>
      <c r="I16" s="89"/>
      <c r="J16" s="58">
        <f>SUM(J8:J15)</f>
        <v>0</v>
      </c>
    </row>
  </sheetData>
  <sheetProtection/>
  <mergeCells count="13">
    <mergeCell ref="H6:M6"/>
    <mergeCell ref="A16:I16"/>
    <mergeCell ref="L1:M1"/>
    <mergeCell ref="L2:M2"/>
    <mergeCell ref="L3:M3"/>
    <mergeCell ref="L4:M4"/>
    <mergeCell ref="B1:K2"/>
    <mergeCell ref="B3:K4"/>
    <mergeCell ref="A14:A15"/>
    <mergeCell ref="A1:A4"/>
    <mergeCell ref="A6:G6"/>
    <mergeCell ref="B7:C7"/>
    <mergeCell ref="A9:A11"/>
  </mergeCells>
  <printOptions horizontalCentered="1"/>
  <pageMargins left="0.11811023622047245" right="0.11811023622047245" top="0.7480314960629921" bottom="0.7480314960629921" header="0.31496062992125984" footer="0.31496062992125984"/>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A1:M14"/>
  <sheetViews>
    <sheetView showGridLines="0" zoomScalePageLayoutView="0" workbookViewId="0" topLeftCell="A8">
      <selection activeCell="A6" sqref="A6:G13"/>
    </sheetView>
  </sheetViews>
  <sheetFormatPr defaultColWidth="23.57421875" defaultRowHeight="15"/>
  <cols>
    <col min="1" max="1" width="26.7109375" style="13" customWidth="1"/>
    <col min="2" max="2" width="3.57421875" style="13" bestFit="1" customWidth="1"/>
    <col min="3" max="3" width="36.421875" style="13" customWidth="1"/>
    <col min="4" max="4" width="25.7109375" style="13" customWidth="1"/>
    <col min="5" max="6" width="24.7109375" style="13" customWidth="1"/>
    <col min="7" max="7" width="22.421875" style="13" customWidth="1"/>
    <col min="8" max="16384" width="23.57421875" style="13" customWidth="1"/>
  </cols>
  <sheetData>
    <row r="1" spans="1:13" ht="21.75" customHeight="1">
      <c r="A1" s="83"/>
      <c r="B1" s="80" t="s">
        <v>0</v>
      </c>
      <c r="C1" s="80"/>
      <c r="D1" s="80"/>
      <c r="E1" s="80"/>
      <c r="F1" s="80"/>
      <c r="G1" s="80"/>
      <c r="H1" s="80"/>
      <c r="I1" s="80"/>
      <c r="J1" s="80"/>
      <c r="K1" s="80"/>
      <c r="L1" s="84" t="s">
        <v>1</v>
      </c>
      <c r="M1" s="84"/>
    </row>
    <row r="2" spans="1:13" ht="21.75" customHeight="1">
      <c r="A2" s="83"/>
      <c r="B2" s="80"/>
      <c r="C2" s="80"/>
      <c r="D2" s="80"/>
      <c r="E2" s="80"/>
      <c r="F2" s="80"/>
      <c r="G2" s="80"/>
      <c r="H2" s="80"/>
      <c r="I2" s="80"/>
      <c r="J2" s="80"/>
      <c r="K2" s="80"/>
      <c r="L2" s="84" t="s">
        <v>2</v>
      </c>
      <c r="M2" s="84"/>
    </row>
    <row r="3" spans="1:13" ht="21.75" customHeight="1">
      <c r="A3" s="83"/>
      <c r="B3" s="80" t="s">
        <v>3</v>
      </c>
      <c r="C3" s="80"/>
      <c r="D3" s="80"/>
      <c r="E3" s="80"/>
      <c r="F3" s="80"/>
      <c r="G3" s="80"/>
      <c r="H3" s="80"/>
      <c r="I3" s="80"/>
      <c r="J3" s="80"/>
      <c r="K3" s="80"/>
      <c r="L3" s="84" t="s">
        <v>4</v>
      </c>
      <c r="M3" s="84"/>
    </row>
    <row r="4" spans="1:13" ht="21.75" customHeight="1">
      <c r="A4" s="83"/>
      <c r="B4" s="80"/>
      <c r="C4" s="80"/>
      <c r="D4" s="80"/>
      <c r="E4" s="80"/>
      <c r="F4" s="80"/>
      <c r="G4" s="80"/>
      <c r="H4" s="80"/>
      <c r="I4" s="80"/>
      <c r="J4" s="80"/>
      <c r="K4" s="80"/>
      <c r="L4" s="84" t="s">
        <v>61</v>
      </c>
      <c r="M4" s="84"/>
    </row>
    <row r="5" spans="5:7" ht="12.75">
      <c r="E5" s="19"/>
      <c r="F5" s="19"/>
      <c r="G5" s="19"/>
    </row>
    <row r="6" spans="1:13" ht="21.75" customHeight="1">
      <c r="A6" s="85" t="s">
        <v>13</v>
      </c>
      <c r="B6" s="86"/>
      <c r="C6" s="86"/>
      <c r="D6" s="86"/>
      <c r="E6" s="86"/>
      <c r="F6" s="86"/>
      <c r="G6" s="87"/>
      <c r="H6" s="85" t="s">
        <v>20</v>
      </c>
      <c r="I6" s="86"/>
      <c r="J6" s="86"/>
      <c r="K6" s="86"/>
      <c r="L6" s="86"/>
      <c r="M6" s="87"/>
    </row>
    <row r="7" spans="1:13" ht="34.5" customHeight="1">
      <c r="A7" s="20" t="s">
        <v>21</v>
      </c>
      <c r="B7" s="96" t="s">
        <v>22</v>
      </c>
      <c r="C7" s="97"/>
      <c r="D7" s="20" t="s">
        <v>23</v>
      </c>
      <c r="E7" s="20" t="s">
        <v>62</v>
      </c>
      <c r="F7" s="20" t="s">
        <v>25</v>
      </c>
      <c r="G7" s="20" t="s">
        <v>26</v>
      </c>
      <c r="H7" s="14" t="s">
        <v>27</v>
      </c>
      <c r="I7" s="14" t="s">
        <v>28</v>
      </c>
      <c r="J7" s="14" t="s">
        <v>29</v>
      </c>
      <c r="K7" s="14" t="s">
        <v>30</v>
      </c>
      <c r="L7" s="14" t="s">
        <v>31</v>
      </c>
      <c r="M7" s="14" t="s">
        <v>32</v>
      </c>
    </row>
    <row r="8" spans="1:13" ht="66.75" customHeight="1">
      <c r="A8" s="94" t="s">
        <v>63</v>
      </c>
      <c r="B8" s="21" t="s">
        <v>34</v>
      </c>
      <c r="C8" s="22" t="s">
        <v>64</v>
      </c>
      <c r="D8" s="22" t="s">
        <v>65</v>
      </c>
      <c r="E8" s="22" t="s">
        <v>66</v>
      </c>
      <c r="F8" s="29">
        <v>44957</v>
      </c>
      <c r="G8" s="29">
        <v>45015</v>
      </c>
      <c r="H8" s="17"/>
      <c r="I8" s="56"/>
      <c r="J8" s="57">
        <f>I8*'PESOS COMP. PAAC'!$D$9</f>
        <v>0</v>
      </c>
      <c r="K8" s="17"/>
      <c r="L8" s="17"/>
      <c r="M8" s="18"/>
    </row>
    <row r="9" spans="1:13" ht="93" customHeight="1">
      <c r="A9" s="93"/>
      <c r="B9" s="24" t="s">
        <v>38</v>
      </c>
      <c r="C9" s="25" t="s">
        <v>67</v>
      </c>
      <c r="D9" s="25" t="s">
        <v>68</v>
      </c>
      <c r="E9" s="22" t="s">
        <v>69</v>
      </c>
      <c r="F9" s="29">
        <v>44957</v>
      </c>
      <c r="G9" s="29">
        <v>45015</v>
      </c>
      <c r="H9" s="17"/>
      <c r="I9" s="56"/>
      <c r="J9" s="57">
        <f>I9*'PESOS COMP. PAAC'!$D$9</f>
        <v>0</v>
      </c>
      <c r="K9" s="17"/>
      <c r="L9" s="17"/>
      <c r="M9" s="18"/>
    </row>
    <row r="10" spans="1:13" ht="87.75" customHeight="1">
      <c r="A10" s="93"/>
      <c r="B10" s="21" t="s">
        <v>70</v>
      </c>
      <c r="C10" s="22" t="s">
        <v>71</v>
      </c>
      <c r="D10" s="22" t="s">
        <v>72</v>
      </c>
      <c r="E10" s="22" t="s">
        <v>66</v>
      </c>
      <c r="F10" s="29">
        <v>45017</v>
      </c>
      <c r="G10" s="29">
        <v>45046</v>
      </c>
      <c r="H10" s="17"/>
      <c r="I10" s="56"/>
      <c r="J10" s="57">
        <f>I10*'PESOS COMP. PAAC'!$D$9</f>
        <v>0</v>
      </c>
      <c r="K10" s="17"/>
      <c r="L10" s="17"/>
      <c r="M10" s="18"/>
    </row>
    <row r="11" spans="1:13" ht="70.5" customHeight="1">
      <c r="A11" s="47" t="s">
        <v>73</v>
      </c>
      <c r="B11" s="21" t="s">
        <v>40</v>
      </c>
      <c r="C11" s="22" t="s">
        <v>74</v>
      </c>
      <c r="D11" s="22" t="s">
        <v>75</v>
      </c>
      <c r="E11" s="22" t="s">
        <v>66</v>
      </c>
      <c r="F11" s="29">
        <v>45017</v>
      </c>
      <c r="G11" s="29">
        <v>45046</v>
      </c>
      <c r="H11" s="17"/>
      <c r="I11" s="56"/>
      <c r="J11" s="57">
        <f>I11*'PESOS COMP. PAAC'!$D$9</f>
        <v>0</v>
      </c>
      <c r="K11" s="17"/>
      <c r="L11" s="17"/>
      <c r="M11" s="18"/>
    </row>
    <row r="12" spans="1:13" ht="36" customHeight="1">
      <c r="A12" s="95" t="s">
        <v>76</v>
      </c>
      <c r="B12" s="21" t="s">
        <v>47</v>
      </c>
      <c r="C12" s="22" t="s">
        <v>77</v>
      </c>
      <c r="D12" s="22" t="s">
        <v>78</v>
      </c>
      <c r="E12" s="22" t="s">
        <v>66</v>
      </c>
      <c r="F12" s="29">
        <v>45017</v>
      </c>
      <c r="G12" s="29">
        <v>45046</v>
      </c>
      <c r="H12" s="17"/>
      <c r="I12" s="56"/>
      <c r="J12" s="57">
        <f>I12*'PESOS COMP. PAAC'!$D$9</f>
        <v>0</v>
      </c>
      <c r="K12" s="17"/>
      <c r="L12" s="17"/>
      <c r="M12" s="18"/>
    </row>
    <row r="13" spans="1:13" ht="69.75" customHeight="1">
      <c r="A13" s="92"/>
      <c r="B13" s="21" t="s">
        <v>79</v>
      </c>
      <c r="C13" s="22" t="s">
        <v>80</v>
      </c>
      <c r="D13" s="22" t="s">
        <v>81</v>
      </c>
      <c r="E13" s="22" t="s">
        <v>66</v>
      </c>
      <c r="F13" s="29">
        <v>45046</v>
      </c>
      <c r="G13" s="29">
        <v>45291</v>
      </c>
      <c r="H13" s="17"/>
      <c r="I13" s="56"/>
      <c r="J13" s="57">
        <f>I13*'PESOS COMP. PAAC'!$D$9</f>
        <v>0</v>
      </c>
      <c r="K13" s="17"/>
      <c r="L13" s="17"/>
      <c r="M13" s="18"/>
    </row>
    <row r="14" spans="1:10" ht="12.75">
      <c r="A14" s="88" t="s">
        <v>60</v>
      </c>
      <c r="B14" s="89"/>
      <c r="C14" s="89"/>
      <c r="D14" s="89"/>
      <c r="E14" s="89"/>
      <c r="F14" s="89"/>
      <c r="G14" s="89"/>
      <c r="H14" s="89"/>
      <c r="I14" s="89"/>
      <c r="J14" s="58">
        <f>SUM(J8:J13)</f>
        <v>0</v>
      </c>
    </row>
  </sheetData>
  <sheetProtection/>
  <mergeCells count="13">
    <mergeCell ref="H6:M6"/>
    <mergeCell ref="A14:I14"/>
    <mergeCell ref="L1:M1"/>
    <mergeCell ref="L2:M2"/>
    <mergeCell ref="L3:M3"/>
    <mergeCell ref="L4:M4"/>
    <mergeCell ref="B1:K2"/>
    <mergeCell ref="B3:K4"/>
    <mergeCell ref="A8:A10"/>
    <mergeCell ref="A12:A13"/>
    <mergeCell ref="B7:C7"/>
    <mergeCell ref="A6:G6"/>
    <mergeCell ref="A1:A4"/>
  </mergeCells>
  <printOptions horizontalCentered="1"/>
  <pageMargins left="0.11811023622047245" right="0.11811023622047245"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R21"/>
  <sheetViews>
    <sheetView showGridLines="0" zoomScalePageLayoutView="0" workbookViewId="0" topLeftCell="A15">
      <selection activeCell="A6" sqref="A6:L20"/>
    </sheetView>
  </sheetViews>
  <sheetFormatPr defaultColWidth="23.57421875" defaultRowHeight="15"/>
  <cols>
    <col min="1" max="1" width="26.7109375" style="13" customWidth="1"/>
    <col min="2" max="2" width="8.140625" style="13" customWidth="1"/>
    <col min="3" max="3" width="36.421875" style="13" customWidth="1"/>
    <col min="4" max="4" width="25.7109375" style="13" customWidth="1"/>
    <col min="5" max="9" width="16.7109375" style="13" customWidth="1"/>
    <col min="10" max="10" width="27.00390625" style="13" customWidth="1"/>
    <col min="11" max="11" width="24.7109375" style="13" customWidth="1"/>
    <col min="12" max="12" width="22.421875" style="13" customWidth="1"/>
    <col min="13" max="16384" width="23.57421875" style="13" customWidth="1"/>
  </cols>
  <sheetData>
    <row r="1" spans="1:18" ht="21" customHeight="1">
      <c r="A1" s="83"/>
      <c r="B1" s="101" t="s">
        <v>0</v>
      </c>
      <c r="C1" s="102"/>
      <c r="D1" s="102"/>
      <c r="E1" s="102"/>
      <c r="F1" s="102"/>
      <c r="G1" s="102"/>
      <c r="H1" s="102"/>
      <c r="I1" s="102"/>
      <c r="J1" s="102"/>
      <c r="K1" s="102"/>
      <c r="L1" s="102"/>
      <c r="M1" s="102"/>
      <c r="N1" s="102"/>
      <c r="O1" s="102"/>
      <c r="P1" s="103"/>
      <c r="Q1" s="99" t="s">
        <v>1</v>
      </c>
      <c r="R1" s="100"/>
    </row>
    <row r="2" spans="1:18" ht="21" customHeight="1">
      <c r="A2" s="83"/>
      <c r="B2" s="101"/>
      <c r="C2" s="102"/>
      <c r="D2" s="102"/>
      <c r="E2" s="102"/>
      <c r="F2" s="102"/>
      <c r="G2" s="102"/>
      <c r="H2" s="102"/>
      <c r="I2" s="102"/>
      <c r="J2" s="102"/>
      <c r="K2" s="102"/>
      <c r="L2" s="102"/>
      <c r="M2" s="102"/>
      <c r="N2" s="102"/>
      <c r="O2" s="102"/>
      <c r="P2" s="103"/>
      <c r="Q2" s="99" t="s">
        <v>2</v>
      </c>
      <c r="R2" s="100"/>
    </row>
    <row r="3" spans="1:18" ht="21" customHeight="1">
      <c r="A3" s="83"/>
      <c r="B3" s="104" t="s">
        <v>3</v>
      </c>
      <c r="C3" s="105"/>
      <c r="D3" s="105"/>
      <c r="E3" s="105"/>
      <c r="F3" s="105"/>
      <c r="G3" s="105"/>
      <c r="H3" s="105"/>
      <c r="I3" s="105"/>
      <c r="J3" s="105"/>
      <c r="K3" s="105"/>
      <c r="L3" s="105"/>
      <c r="M3" s="105"/>
      <c r="N3" s="105"/>
      <c r="O3" s="105"/>
      <c r="P3" s="106"/>
      <c r="Q3" s="99" t="s">
        <v>4</v>
      </c>
      <c r="R3" s="100"/>
    </row>
    <row r="4" spans="1:18" ht="21" customHeight="1">
      <c r="A4" s="83"/>
      <c r="B4" s="107"/>
      <c r="C4" s="108"/>
      <c r="D4" s="108"/>
      <c r="E4" s="108"/>
      <c r="F4" s="108"/>
      <c r="G4" s="108"/>
      <c r="H4" s="108"/>
      <c r="I4" s="108"/>
      <c r="J4" s="108"/>
      <c r="K4" s="108"/>
      <c r="L4" s="108"/>
      <c r="M4" s="108"/>
      <c r="N4" s="108"/>
      <c r="O4" s="108"/>
      <c r="P4" s="109"/>
      <c r="Q4" s="99" t="s">
        <v>82</v>
      </c>
      <c r="R4" s="100"/>
    </row>
    <row r="5" spans="8:12" ht="12.75">
      <c r="H5" s="19"/>
      <c r="I5" s="19"/>
      <c r="J5" s="19"/>
      <c r="K5" s="19"/>
      <c r="L5" s="19"/>
    </row>
    <row r="6" spans="1:18" ht="21.75" customHeight="1">
      <c r="A6" s="85" t="s">
        <v>14</v>
      </c>
      <c r="B6" s="86"/>
      <c r="C6" s="86"/>
      <c r="D6" s="86"/>
      <c r="E6" s="86"/>
      <c r="F6" s="86"/>
      <c r="G6" s="86"/>
      <c r="H6" s="86"/>
      <c r="I6" s="86"/>
      <c r="J6" s="86"/>
      <c r="K6" s="86"/>
      <c r="L6" s="87"/>
      <c r="M6" s="85" t="s">
        <v>20</v>
      </c>
      <c r="N6" s="86"/>
      <c r="O6" s="86"/>
      <c r="P6" s="86"/>
      <c r="Q6" s="86"/>
      <c r="R6" s="87"/>
    </row>
    <row r="7" spans="1:18" ht="21.75" customHeight="1">
      <c r="A7" s="90" t="s">
        <v>83</v>
      </c>
      <c r="B7" s="112" t="s">
        <v>22</v>
      </c>
      <c r="C7" s="113"/>
      <c r="D7" s="90" t="s">
        <v>23</v>
      </c>
      <c r="E7" s="92" t="s">
        <v>84</v>
      </c>
      <c r="F7" s="92"/>
      <c r="G7" s="92"/>
      <c r="H7" s="92"/>
      <c r="I7" s="92"/>
      <c r="J7" s="90" t="s">
        <v>62</v>
      </c>
      <c r="K7" s="90" t="s">
        <v>25</v>
      </c>
      <c r="L7" s="90" t="s">
        <v>26</v>
      </c>
      <c r="M7" s="90" t="s">
        <v>27</v>
      </c>
      <c r="N7" s="90" t="s">
        <v>28</v>
      </c>
      <c r="O7" s="90" t="s">
        <v>29</v>
      </c>
      <c r="P7" s="90" t="s">
        <v>30</v>
      </c>
      <c r="Q7" s="90" t="s">
        <v>31</v>
      </c>
      <c r="R7" s="90" t="s">
        <v>32</v>
      </c>
    </row>
    <row r="8" spans="1:18" ht="27.75" customHeight="1">
      <c r="A8" s="91"/>
      <c r="B8" s="114"/>
      <c r="C8" s="115"/>
      <c r="D8" s="91"/>
      <c r="E8" s="14" t="s">
        <v>85</v>
      </c>
      <c r="F8" s="14" t="s">
        <v>86</v>
      </c>
      <c r="G8" s="14" t="s">
        <v>87</v>
      </c>
      <c r="H8" s="14" t="s">
        <v>88</v>
      </c>
      <c r="I8" s="14" t="s">
        <v>89</v>
      </c>
      <c r="J8" s="91"/>
      <c r="K8" s="91"/>
      <c r="L8" s="91"/>
      <c r="M8" s="91"/>
      <c r="N8" s="91"/>
      <c r="O8" s="91"/>
      <c r="P8" s="91"/>
      <c r="Q8" s="91"/>
      <c r="R8" s="91"/>
    </row>
    <row r="9" spans="1:18" ht="47.25" customHeight="1">
      <c r="A9" s="94" t="s">
        <v>90</v>
      </c>
      <c r="B9" s="21" t="s">
        <v>34</v>
      </c>
      <c r="C9" s="22" t="s">
        <v>91</v>
      </c>
      <c r="D9" s="22" t="s">
        <v>206</v>
      </c>
      <c r="E9" s="27"/>
      <c r="F9" s="27"/>
      <c r="G9" s="27"/>
      <c r="H9" s="27" t="s">
        <v>92</v>
      </c>
      <c r="I9" s="27"/>
      <c r="J9" s="22" t="s">
        <v>93</v>
      </c>
      <c r="K9" s="23">
        <v>44957</v>
      </c>
      <c r="L9" s="23">
        <v>45283</v>
      </c>
      <c r="M9" s="17"/>
      <c r="N9" s="56"/>
      <c r="O9" s="57">
        <f>N9*'PESOS COMP. PAAC'!$D$10</f>
        <v>0</v>
      </c>
      <c r="P9" s="17"/>
      <c r="Q9" s="17"/>
      <c r="R9" s="18"/>
    </row>
    <row r="10" spans="1:18" ht="121.5" customHeight="1">
      <c r="A10" s="111"/>
      <c r="B10" s="24" t="s">
        <v>38</v>
      </c>
      <c r="C10" s="22" t="s">
        <v>94</v>
      </c>
      <c r="D10" s="22" t="s">
        <v>95</v>
      </c>
      <c r="E10" s="28"/>
      <c r="F10" s="28"/>
      <c r="G10" s="28"/>
      <c r="H10" s="28" t="s">
        <v>92</v>
      </c>
      <c r="I10" s="28"/>
      <c r="J10" s="25" t="s">
        <v>96</v>
      </c>
      <c r="K10" s="26">
        <v>45107</v>
      </c>
      <c r="L10" s="26">
        <v>45283</v>
      </c>
      <c r="M10" s="17"/>
      <c r="N10" s="56"/>
      <c r="O10" s="57">
        <f>N10*'PESOS COMP. PAAC'!$D$10</f>
        <v>0</v>
      </c>
      <c r="P10" s="17"/>
      <c r="Q10" s="17"/>
      <c r="R10" s="18"/>
    </row>
    <row r="11" spans="1:18" ht="47.25" customHeight="1">
      <c r="A11" s="111"/>
      <c r="B11" s="24" t="s">
        <v>70</v>
      </c>
      <c r="C11" s="22" t="s">
        <v>97</v>
      </c>
      <c r="D11" s="22" t="s">
        <v>98</v>
      </c>
      <c r="E11" s="27" t="s">
        <v>92</v>
      </c>
      <c r="F11" s="27"/>
      <c r="G11" s="27" t="s">
        <v>92</v>
      </c>
      <c r="H11" s="27"/>
      <c r="I11" s="27"/>
      <c r="J11" s="22" t="s">
        <v>99</v>
      </c>
      <c r="K11" s="23">
        <v>44958</v>
      </c>
      <c r="L11" s="23">
        <v>45138</v>
      </c>
      <c r="M11" s="17"/>
      <c r="N11" s="56"/>
      <c r="O11" s="57">
        <f>N11*'PESOS COMP. PAAC'!$D$10</f>
        <v>0</v>
      </c>
      <c r="P11" s="17"/>
      <c r="Q11" s="17"/>
      <c r="R11" s="18"/>
    </row>
    <row r="12" spans="1:18" ht="47.25" customHeight="1">
      <c r="A12" s="111"/>
      <c r="B12" s="24" t="s">
        <v>100</v>
      </c>
      <c r="C12" s="25" t="s">
        <v>101</v>
      </c>
      <c r="D12" s="25" t="s">
        <v>102</v>
      </c>
      <c r="E12" s="28"/>
      <c r="F12" s="28"/>
      <c r="G12" s="28"/>
      <c r="H12" s="28" t="s">
        <v>92</v>
      </c>
      <c r="I12" s="28"/>
      <c r="J12" s="25" t="s">
        <v>99</v>
      </c>
      <c r="K12" s="23">
        <v>44958</v>
      </c>
      <c r="L12" s="23">
        <v>45138</v>
      </c>
      <c r="M12" s="17"/>
      <c r="N12" s="56"/>
      <c r="O12" s="57">
        <f>N12*'PESOS COMP. PAAC'!$D$10</f>
        <v>0</v>
      </c>
      <c r="P12" s="17"/>
      <c r="Q12" s="17"/>
      <c r="R12" s="18"/>
    </row>
    <row r="13" spans="1:18" ht="47.25" customHeight="1">
      <c r="A13" s="111"/>
      <c r="B13" s="24" t="s">
        <v>103</v>
      </c>
      <c r="C13" s="22" t="s">
        <v>104</v>
      </c>
      <c r="D13" s="25" t="s">
        <v>105</v>
      </c>
      <c r="E13" s="27"/>
      <c r="F13" s="27"/>
      <c r="G13" s="27"/>
      <c r="H13" s="27"/>
      <c r="I13" s="27" t="s">
        <v>92</v>
      </c>
      <c r="J13" s="22" t="s">
        <v>99</v>
      </c>
      <c r="K13" s="23">
        <v>44958</v>
      </c>
      <c r="L13" s="23">
        <v>45138</v>
      </c>
      <c r="M13" s="17"/>
      <c r="N13" s="56"/>
      <c r="O13" s="57">
        <f>N13*'PESOS COMP. PAAC'!$D$10</f>
        <v>0</v>
      </c>
      <c r="P13" s="17"/>
      <c r="Q13" s="17"/>
      <c r="R13" s="18"/>
    </row>
    <row r="14" spans="1:18" ht="53.25" customHeight="1">
      <c r="A14" s="110" t="s">
        <v>106</v>
      </c>
      <c r="B14" s="21" t="s">
        <v>40</v>
      </c>
      <c r="C14" s="22" t="s">
        <v>107</v>
      </c>
      <c r="D14" s="22" t="s">
        <v>108</v>
      </c>
      <c r="E14" s="27"/>
      <c r="F14" s="27" t="s">
        <v>92</v>
      </c>
      <c r="G14" s="27"/>
      <c r="H14" s="27"/>
      <c r="I14" s="27"/>
      <c r="J14" s="22" t="s">
        <v>109</v>
      </c>
      <c r="K14" s="23">
        <v>44958</v>
      </c>
      <c r="L14" s="23">
        <v>45046</v>
      </c>
      <c r="M14" s="17"/>
      <c r="N14" s="56"/>
      <c r="O14" s="57">
        <f>N14*'PESOS COMP. PAAC'!$D$10</f>
        <v>0</v>
      </c>
      <c r="P14" s="17"/>
      <c r="Q14" s="17"/>
      <c r="R14" s="18"/>
    </row>
    <row r="15" spans="1:18" ht="53.25" customHeight="1">
      <c r="A15" s="93"/>
      <c r="B15" s="49" t="s">
        <v>43</v>
      </c>
      <c r="C15" s="50" t="s">
        <v>110</v>
      </c>
      <c r="D15" s="51" t="s">
        <v>111</v>
      </c>
      <c r="E15" s="52"/>
      <c r="F15" s="52"/>
      <c r="G15" s="52"/>
      <c r="H15" s="52" t="s">
        <v>92</v>
      </c>
      <c r="I15" s="52"/>
      <c r="J15" s="50" t="s">
        <v>109</v>
      </c>
      <c r="K15" s="53">
        <v>45047</v>
      </c>
      <c r="L15" s="53">
        <v>45129</v>
      </c>
      <c r="M15" s="17"/>
      <c r="N15" s="56"/>
      <c r="O15" s="57">
        <f>N15*'PESOS COMP. PAAC'!$D$10</f>
        <v>0</v>
      </c>
      <c r="P15" s="17"/>
      <c r="Q15" s="17"/>
      <c r="R15" s="18"/>
    </row>
    <row r="16" spans="1:18" ht="79.5" customHeight="1">
      <c r="A16" s="95" t="s">
        <v>112</v>
      </c>
      <c r="B16" s="27" t="s">
        <v>47</v>
      </c>
      <c r="C16" s="22" t="s">
        <v>113</v>
      </c>
      <c r="D16" s="22" t="s">
        <v>114</v>
      </c>
      <c r="E16" s="27"/>
      <c r="F16" s="27"/>
      <c r="G16" s="27" t="s">
        <v>92</v>
      </c>
      <c r="H16" s="27"/>
      <c r="I16" s="27"/>
      <c r="J16" s="22" t="s">
        <v>115</v>
      </c>
      <c r="K16" s="23">
        <v>44958</v>
      </c>
      <c r="L16" s="23">
        <v>45138</v>
      </c>
      <c r="M16" s="17"/>
      <c r="N16" s="56"/>
      <c r="O16" s="57">
        <f>N16*'PESOS COMP. PAAC'!$D$10</f>
        <v>0</v>
      </c>
      <c r="P16" s="17"/>
      <c r="Q16" s="17"/>
      <c r="R16" s="18"/>
    </row>
    <row r="17" spans="1:18" ht="79.5" customHeight="1">
      <c r="A17" s="95"/>
      <c r="B17" s="27" t="s">
        <v>79</v>
      </c>
      <c r="C17" s="22" t="s">
        <v>117</v>
      </c>
      <c r="D17" s="22" t="s">
        <v>118</v>
      </c>
      <c r="E17" s="27"/>
      <c r="F17" s="27"/>
      <c r="G17" s="27" t="s">
        <v>92</v>
      </c>
      <c r="H17" s="27"/>
      <c r="I17" s="27"/>
      <c r="J17" s="22" t="s">
        <v>115</v>
      </c>
      <c r="K17" s="23">
        <v>44958</v>
      </c>
      <c r="L17" s="23">
        <v>45107</v>
      </c>
      <c r="M17" s="17"/>
      <c r="N17" s="56"/>
      <c r="O17" s="57">
        <f>N17*'PESOS COMP. PAAC'!$D$10</f>
        <v>0</v>
      </c>
      <c r="P17" s="17"/>
      <c r="Q17" s="17"/>
      <c r="R17" s="18"/>
    </row>
    <row r="18" spans="1:18" ht="79.5" customHeight="1">
      <c r="A18" s="95"/>
      <c r="B18" s="27" t="s">
        <v>116</v>
      </c>
      <c r="C18" s="22" t="s">
        <v>120</v>
      </c>
      <c r="D18" s="22" t="s">
        <v>121</v>
      </c>
      <c r="E18" s="27"/>
      <c r="F18" s="27"/>
      <c r="G18" s="27"/>
      <c r="H18" s="27"/>
      <c r="I18" s="27" t="s">
        <v>92</v>
      </c>
      <c r="J18" s="22" t="s">
        <v>115</v>
      </c>
      <c r="K18" s="23">
        <v>44958</v>
      </c>
      <c r="L18" s="23">
        <v>45138</v>
      </c>
      <c r="M18" s="17"/>
      <c r="N18" s="56"/>
      <c r="O18" s="57">
        <f>N18*'PESOS COMP. PAAC'!$D$10</f>
        <v>0</v>
      </c>
      <c r="P18" s="17"/>
      <c r="Q18" s="17"/>
      <c r="R18" s="18"/>
    </row>
    <row r="19" spans="1:18" ht="79.5" customHeight="1">
      <c r="A19" s="95"/>
      <c r="B19" s="27" t="s">
        <v>119</v>
      </c>
      <c r="C19" s="22" t="s">
        <v>123</v>
      </c>
      <c r="D19" s="22" t="s">
        <v>124</v>
      </c>
      <c r="E19" s="27"/>
      <c r="F19" s="27"/>
      <c r="G19" s="27"/>
      <c r="H19" s="27"/>
      <c r="I19" s="27" t="s">
        <v>92</v>
      </c>
      <c r="J19" s="22" t="s">
        <v>37</v>
      </c>
      <c r="K19" s="23">
        <v>44958</v>
      </c>
      <c r="L19" s="23">
        <v>45138</v>
      </c>
      <c r="M19" s="17"/>
      <c r="N19" s="56"/>
      <c r="O19" s="57">
        <f>N19*'PESOS COMP. PAAC'!$D$10</f>
        <v>0</v>
      </c>
      <c r="P19" s="17"/>
      <c r="Q19" s="17"/>
      <c r="R19" s="18"/>
    </row>
    <row r="20" spans="1:18" ht="29.25" customHeight="1">
      <c r="A20" s="95"/>
      <c r="B20" s="27" t="s">
        <v>122</v>
      </c>
      <c r="C20" s="22" t="s">
        <v>205</v>
      </c>
      <c r="D20" s="22" t="s">
        <v>125</v>
      </c>
      <c r="E20" s="27"/>
      <c r="F20" s="27"/>
      <c r="G20" s="27"/>
      <c r="H20" s="27"/>
      <c r="I20" s="27" t="s">
        <v>92</v>
      </c>
      <c r="J20" s="22" t="s">
        <v>57</v>
      </c>
      <c r="K20" s="23">
        <v>44958</v>
      </c>
      <c r="L20" s="23">
        <v>45291</v>
      </c>
      <c r="M20" s="17"/>
      <c r="N20" s="56"/>
      <c r="O20" s="57">
        <f>N20*'PESOS COMP. PAAC'!$D$10</f>
        <v>0</v>
      </c>
      <c r="P20" s="17"/>
      <c r="Q20" s="17"/>
      <c r="R20" s="18"/>
    </row>
    <row r="21" spans="1:15" ht="12.75">
      <c r="A21" s="98" t="s">
        <v>60</v>
      </c>
      <c r="B21" s="98"/>
      <c r="C21" s="98"/>
      <c r="D21" s="98"/>
      <c r="E21" s="98"/>
      <c r="F21" s="98"/>
      <c r="G21" s="98"/>
      <c r="H21" s="98"/>
      <c r="I21" s="98"/>
      <c r="J21" s="98"/>
      <c r="K21" s="98"/>
      <c r="L21" s="98"/>
      <c r="M21" s="98"/>
      <c r="N21" s="98"/>
      <c r="O21" s="58">
        <f>SUM(O9:O20)</f>
        <v>0</v>
      </c>
    </row>
  </sheetData>
  <sheetProtection/>
  <mergeCells count="26">
    <mergeCell ref="A1:A4"/>
    <mergeCell ref="A6:L6"/>
    <mergeCell ref="A9:A13"/>
    <mergeCell ref="J7:J8"/>
    <mergeCell ref="K7:K8"/>
    <mergeCell ref="L7:L8"/>
    <mergeCell ref="E7:I7"/>
    <mergeCell ref="A7:A8"/>
    <mergeCell ref="B7:C8"/>
    <mergeCell ref="D7:D8"/>
    <mergeCell ref="A21:N21"/>
    <mergeCell ref="Q1:R1"/>
    <mergeCell ref="Q2:R2"/>
    <mergeCell ref="Q3:R3"/>
    <mergeCell ref="Q4:R4"/>
    <mergeCell ref="B1:P2"/>
    <mergeCell ref="B3:P4"/>
    <mergeCell ref="M6:R6"/>
    <mergeCell ref="M7:M8"/>
    <mergeCell ref="N7:N8"/>
    <mergeCell ref="O7:O8"/>
    <mergeCell ref="P7:P8"/>
    <mergeCell ref="Q7:Q8"/>
    <mergeCell ref="R7:R8"/>
    <mergeCell ref="A14:A15"/>
    <mergeCell ref="A16:A20"/>
  </mergeCells>
  <printOptions horizontalCentered="1"/>
  <pageMargins left="0.11811023622047245" right="0.11811023622047245"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M22"/>
  <sheetViews>
    <sheetView showGridLines="0" zoomScalePageLayoutView="0" workbookViewId="0" topLeftCell="A14">
      <selection activeCell="C8" sqref="C8:C21"/>
    </sheetView>
  </sheetViews>
  <sheetFormatPr defaultColWidth="31.140625" defaultRowHeight="15"/>
  <cols>
    <col min="1" max="1" width="32.28125" style="54" customWidth="1"/>
    <col min="2" max="2" width="4.421875" style="54" bestFit="1" customWidth="1"/>
    <col min="3" max="3" width="61.421875" style="54" customWidth="1"/>
    <col min="4" max="4" width="26.57421875" style="54" customWidth="1"/>
    <col min="5" max="5" width="37.28125" style="54" customWidth="1"/>
    <col min="6" max="6" width="29.140625" style="54" customWidth="1"/>
    <col min="7" max="7" width="28.00390625" style="54" customWidth="1"/>
    <col min="8" max="16384" width="31.140625" style="54" customWidth="1"/>
  </cols>
  <sheetData>
    <row r="1" spans="1:13" ht="22.5" customHeight="1">
      <c r="A1" s="83"/>
      <c r="B1" s="116" t="s">
        <v>0</v>
      </c>
      <c r="C1" s="117"/>
      <c r="D1" s="117"/>
      <c r="E1" s="117"/>
      <c r="F1" s="117"/>
      <c r="G1" s="117"/>
      <c r="H1" s="117"/>
      <c r="I1" s="117"/>
      <c r="J1" s="117"/>
      <c r="K1" s="118"/>
      <c r="L1" s="99" t="s">
        <v>1</v>
      </c>
      <c r="M1" s="100"/>
    </row>
    <row r="2" spans="1:13" ht="22.5" customHeight="1">
      <c r="A2" s="83"/>
      <c r="B2" s="116"/>
      <c r="C2" s="117"/>
      <c r="D2" s="117"/>
      <c r="E2" s="117"/>
      <c r="F2" s="117"/>
      <c r="G2" s="117"/>
      <c r="H2" s="117"/>
      <c r="I2" s="117"/>
      <c r="J2" s="117"/>
      <c r="K2" s="118"/>
      <c r="L2" s="99" t="s">
        <v>2</v>
      </c>
      <c r="M2" s="100"/>
    </row>
    <row r="3" spans="1:13" ht="22.5" customHeight="1">
      <c r="A3" s="83"/>
      <c r="B3" s="116" t="s">
        <v>3</v>
      </c>
      <c r="C3" s="117"/>
      <c r="D3" s="117"/>
      <c r="E3" s="117"/>
      <c r="F3" s="117"/>
      <c r="G3" s="117"/>
      <c r="H3" s="117"/>
      <c r="I3" s="117"/>
      <c r="J3" s="117"/>
      <c r="K3" s="118"/>
      <c r="L3" s="99" t="s">
        <v>4</v>
      </c>
      <c r="M3" s="100"/>
    </row>
    <row r="4" spans="1:13" ht="22.5" customHeight="1">
      <c r="A4" s="83"/>
      <c r="B4" s="116"/>
      <c r="C4" s="117"/>
      <c r="D4" s="117"/>
      <c r="E4" s="117"/>
      <c r="F4" s="117"/>
      <c r="G4" s="117"/>
      <c r="H4" s="117"/>
      <c r="I4" s="117"/>
      <c r="J4" s="117"/>
      <c r="K4" s="118"/>
      <c r="L4" s="99" t="s">
        <v>126</v>
      </c>
      <c r="M4" s="100"/>
    </row>
    <row r="6" spans="1:13" ht="21.75" customHeight="1">
      <c r="A6" s="85" t="s">
        <v>15</v>
      </c>
      <c r="B6" s="86"/>
      <c r="C6" s="86"/>
      <c r="D6" s="86"/>
      <c r="E6" s="86"/>
      <c r="F6" s="86"/>
      <c r="G6" s="86"/>
      <c r="H6" s="85" t="s">
        <v>20</v>
      </c>
      <c r="I6" s="86"/>
      <c r="J6" s="86"/>
      <c r="K6" s="86"/>
      <c r="L6" s="86"/>
      <c r="M6" s="87"/>
    </row>
    <row r="7" spans="1:13" ht="21.75" customHeight="1">
      <c r="A7" s="14" t="s">
        <v>21</v>
      </c>
      <c r="B7" s="96" t="s">
        <v>22</v>
      </c>
      <c r="C7" s="97"/>
      <c r="D7" s="14" t="s">
        <v>23</v>
      </c>
      <c r="E7" s="14" t="s">
        <v>62</v>
      </c>
      <c r="F7" s="14" t="s">
        <v>25</v>
      </c>
      <c r="G7" s="14" t="s">
        <v>26</v>
      </c>
      <c r="H7" s="14" t="s">
        <v>27</v>
      </c>
      <c r="I7" s="14" t="s">
        <v>28</v>
      </c>
      <c r="J7" s="14" t="s">
        <v>29</v>
      </c>
      <c r="K7" s="14" t="s">
        <v>30</v>
      </c>
      <c r="L7" s="14" t="s">
        <v>31</v>
      </c>
      <c r="M7" s="14" t="s">
        <v>32</v>
      </c>
    </row>
    <row r="8" spans="1:13" s="55" customFormat="1" ht="59.25" customHeight="1">
      <c r="A8" s="90" t="s">
        <v>127</v>
      </c>
      <c r="B8" s="50" t="s">
        <v>34</v>
      </c>
      <c r="C8" s="22" t="s">
        <v>128</v>
      </c>
      <c r="D8" s="22" t="s">
        <v>129</v>
      </c>
      <c r="E8" s="22" t="s">
        <v>130</v>
      </c>
      <c r="F8" s="29">
        <v>44958</v>
      </c>
      <c r="G8" s="29">
        <v>45260</v>
      </c>
      <c r="H8" s="17"/>
      <c r="I8" s="56"/>
      <c r="J8" s="57">
        <f>I8*'PESOS COMP. PAAC'!$D$11</f>
        <v>0</v>
      </c>
      <c r="K8" s="17"/>
      <c r="L8" s="17"/>
      <c r="M8" s="18"/>
    </row>
    <row r="9" spans="1:13" s="55" customFormat="1" ht="59.25" customHeight="1">
      <c r="A9" s="91"/>
      <c r="B9" s="50" t="s">
        <v>38</v>
      </c>
      <c r="C9" s="22" t="s">
        <v>132</v>
      </c>
      <c r="D9" s="22" t="s">
        <v>133</v>
      </c>
      <c r="E9" s="22" t="s">
        <v>130</v>
      </c>
      <c r="F9" s="29">
        <v>44958</v>
      </c>
      <c r="G9" s="29">
        <v>45260</v>
      </c>
      <c r="H9" s="17"/>
      <c r="I9" s="56"/>
      <c r="J9" s="57"/>
      <c r="K9" s="17"/>
      <c r="L9" s="17"/>
      <c r="M9" s="18"/>
    </row>
    <row r="10" spans="1:13" ht="46.5" customHeight="1">
      <c r="A10" s="119" t="s">
        <v>131</v>
      </c>
      <c r="B10" s="27" t="s">
        <v>40</v>
      </c>
      <c r="C10" s="22" t="s">
        <v>134</v>
      </c>
      <c r="D10" s="22" t="s">
        <v>135</v>
      </c>
      <c r="E10" s="22" t="s">
        <v>130</v>
      </c>
      <c r="F10" s="29">
        <v>44958</v>
      </c>
      <c r="G10" s="29">
        <v>45260</v>
      </c>
      <c r="H10" s="17"/>
      <c r="I10" s="56"/>
      <c r="J10" s="57">
        <f>I10*'PESOS COMP. PAAC'!$D$11</f>
        <v>0</v>
      </c>
      <c r="K10" s="17"/>
      <c r="L10" s="17"/>
      <c r="M10" s="18"/>
    </row>
    <row r="11" spans="1:13" ht="46.5" customHeight="1">
      <c r="A11" s="120"/>
      <c r="B11" s="27" t="s">
        <v>43</v>
      </c>
      <c r="C11" s="22" t="s">
        <v>137</v>
      </c>
      <c r="D11" s="22" t="s">
        <v>138</v>
      </c>
      <c r="E11" s="22" t="s">
        <v>130</v>
      </c>
      <c r="F11" s="29">
        <v>44958</v>
      </c>
      <c r="G11" s="29">
        <v>45260</v>
      </c>
      <c r="H11" s="17"/>
      <c r="I11" s="56"/>
      <c r="J11" s="57">
        <f>I11*'PESOS COMP. PAAC'!$D$11</f>
        <v>0</v>
      </c>
      <c r="K11" s="17"/>
      <c r="L11" s="17"/>
      <c r="M11" s="18"/>
    </row>
    <row r="12" spans="1:13" ht="51.75" customHeight="1">
      <c r="A12" s="72" t="s">
        <v>139</v>
      </c>
      <c r="B12" s="27" t="s">
        <v>47</v>
      </c>
      <c r="C12" s="22" t="s">
        <v>223</v>
      </c>
      <c r="D12" s="22" t="s">
        <v>221</v>
      </c>
      <c r="E12" s="22" t="s">
        <v>222</v>
      </c>
      <c r="F12" s="29">
        <v>44958</v>
      </c>
      <c r="G12" s="29">
        <v>45290</v>
      </c>
      <c r="H12" s="17"/>
      <c r="I12" s="56"/>
      <c r="J12" s="57">
        <f>I12*'PESOS COMP. PAAC'!$D$11</f>
        <v>0</v>
      </c>
      <c r="K12" s="17"/>
      <c r="L12" s="17"/>
      <c r="M12" s="18"/>
    </row>
    <row r="13" spans="1:13" ht="52.5" customHeight="1">
      <c r="A13" s="119" t="s">
        <v>140</v>
      </c>
      <c r="B13" s="27" t="s">
        <v>49</v>
      </c>
      <c r="C13" s="22" t="s">
        <v>207</v>
      </c>
      <c r="D13" s="22" t="s">
        <v>208</v>
      </c>
      <c r="E13" s="22" t="s">
        <v>209</v>
      </c>
      <c r="F13" s="29">
        <v>44958</v>
      </c>
      <c r="G13" s="29">
        <v>45260</v>
      </c>
      <c r="H13" s="17"/>
      <c r="I13" s="56"/>
      <c r="J13" s="57">
        <f>I13*'PESOS COMP. PAAC'!$D$11</f>
        <v>0</v>
      </c>
      <c r="K13" s="17"/>
      <c r="L13" s="17"/>
      <c r="M13" s="18"/>
    </row>
    <row r="14" spans="1:13" ht="39.75" customHeight="1">
      <c r="A14" s="120"/>
      <c r="B14" s="27" t="s">
        <v>53</v>
      </c>
      <c r="C14" s="22" t="s">
        <v>141</v>
      </c>
      <c r="D14" s="22" t="s">
        <v>142</v>
      </c>
      <c r="E14" s="22" t="s">
        <v>130</v>
      </c>
      <c r="F14" s="29">
        <v>44958</v>
      </c>
      <c r="G14" s="29">
        <v>45260</v>
      </c>
      <c r="H14" s="17"/>
      <c r="I14" s="56"/>
      <c r="J14" s="57">
        <f>I14*'PESOS COMP. PAAC'!$D$11</f>
        <v>0</v>
      </c>
      <c r="K14" s="17"/>
      <c r="L14" s="17"/>
      <c r="M14" s="18"/>
    </row>
    <row r="15" spans="1:13" ht="52.5" customHeight="1">
      <c r="A15" s="120"/>
      <c r="B15" s="27" t="s">
        <v>143</v>
      </c>
      <c r="C15" s="22" t="s">
        <v>144</v>
      </c>
      <c r="D15" s="22" t="s">
        <v>145</v>
      </c>
      <c r="E15" s="22" t="s">
        <v>210</v>
      </c>
      <c r="F15" s="29">
        <v>44958</v>
      </c>
      <c r="G15" s="29">
        <v>45260</v>
      </c>
      <c r="H15" s="17"/>
      <c r="I15" s="56"/>
      <c r="J15" s="57">
        <f>I15*'PESOS COMP. PAAC'!$D$11</f>
        <v>0</v>
      </c>
      <c r="K15" s="17"/>
      <c r="L15" s="17"/>
      <c r="M15" s="18"/>
    </row>
    <row r="16" spans="1:13" ht="39.75" customHeight="1">
      <c r="A16" s="120"/>
      <c r="B16" s="27" t="s">
        <v>146</v>
      </c>
      <c r="C16" s="22" t="s">
        <v>211</v>
      </c>
      <c r="D16" s="22" t="s">
        <v>133</v>
      </c>
      <c r="E16" s="22" t="s">
        <v>130</v>
      </c>
      <c r="F16" s="29">
        <v>44958</v>
      </c>
      <c r="G16" s="29">
        <v>45260</v>
      </c>
      <c r="H16" s="17"/>
      <c r="I16" s="56"/>
      <c r="J16" s="57">
        <f>I16*'PESOS COMP. PAAC'!$D$11</f>
        <v>0</v>
      </c>
      <c r="K16" s="17"/>
      <c r="L16" s="17"/>
      <c r="M16" s="18"/>
    </row>
    <row r="17" spans="1:13" ht="39.75" customHeight="1">
      <c r="A17" s="120"/>
      <c r="B17" s="27" t="s">
        <v>147</v>
      </c>
      <c r="C17" s="22" t="s">
        <v>212</v>
      </c>
      <c r="D17" s="22" t="s">
        <v>213</v>
      </c>
      <c r="E17" s="22" t="s">
        <v>214</v>
      </c>
      <c r="F17" s="29">
        <v>44958</v>
      </c>
      <c r="G17" s="29">
        <v>45260</v>
      </c>
      <c r="H17" s="17"/>
      <c r="I17" s="56"/>
      <c r="J17" s="57"/>
      <c r="K17" s="17"/>
      <c r="L17" s="17"/>
      <c r="M17" s="18"/>
    </row>
    <row r="18" spans="1:13" ht="52.5" customHeight="1">
      <c r="A18" s="120"/>
      <c r="B18" s="27" t="s">
        <v>216</v>
      </c>
      <c r="C18" s="73" t="s">
        <v>215</v>
      </c>
      <c r="D18" s="22" t="s">
        <v>208</v>
      </c>
      <c r="E18" s="22" t="s">
        <v>209</v>
      </c>
      <c r="F18" s="29">
        <v>44958</v>
      </c>
      <c r="G18" s="29">
        <v>45260</v>
      </c>
      <c r="H18" s="17"/>
      <c r="I18" s="56"/>
      <c r="J18" s="57">
        <f>I18*'PESOS COMP. PAAC'!$D$11</f>
        <v>0</v>
      </c>
      <c r="K18" s="17"/>
      <c r="L18" s="17"/>
      <c r="M18" s="18"/>
    </row>
    <row r="19" spans="1:13" ht="54" customHeight="1">
      <c r="A19" s="119" t="s">
        <v>148</v>
      </c>
      <c r="B19" s="27" t="s">
        <v>55</v>
      </c>
      <c r="C19" s="48" t="s">
        <v>149</v>
      </c>
      <c r="D19" s="48" t="s">
        <v>150</v>
      </c>
      <c r="E19" s="48" t="s">
        <v>151</v>
      </c>
      <c r="F19" s="29">
        <v>44986</v>
      </c>
      <c r="G19" s="29">
        <v>45169</v>
      </c>
      <c r="H19" s="17"/>
      <c r="I19" s="56"/>
      <c r="J19" s="57">
        <f>I19*'PESOS COMP. PAAC'!$D$11</f>
        <v>0</v>
      </c>
      <c r="K19" s="17"/>
      <c r="L19" s="17"/>
      <c r="M19" s="18"/>
    </row>
    <row r="20" spans="1:13" ht="58.5" customHeight="1">
      <c r="A20" s="120"/>
      <c r="B20" s="27" t="s">
        <v>58</v>
      </c>
      <c r="C20" s="22" t="s">
        <v>217</v>
      </c>
      <c r="D20" s="22" t="s">
        <v>152</v>
      </c>
      <c r="E20" s="48" t="s">
        <v>37</v>
      </c>
      <c r="F20" s="29">
        <v>45107</v>
      </c>
      <c r="G20" s="29">
        <v>45260</v>
      </c>
      <c r="H20" s="17"/>
      <c r="I20" s="56"/>
      <c r="J20" s="57">
        <f>I20*'PESOS COMP. PAAC'!$D$11</f>
        <v>0</v>
      </c>
      <c r="K20" s="17"/>
      <c r="L20" s="17"/>
      <c r="M20" s="18"/>
    </row>
    <row r="21" spans="1:13" ht="51.75" customHeight="1">
      <c r="A21" s="121"/>
      <c r="B21" s="27" t="s">
        <v>153</v>
      </c>
      <c r="C21" s="22" t="s">
        <v>154</v>
      </c>
      <c r="D21" s="22" t="s">
        <v>155</v>
      </c>
      <c r="E21" s="48" t="s">
        <v>156</v>
      </c>
      <c r="F21" s="29">
        <v>45108</v>
      </c>
      <c r="G21" s="29">
        <v>45260</v>
      </c>
      <c r="H21" s="17"/>
      <c r="I21" s="56"/>
      <c r="J21" s="57">
        <f>I21*'PESOS COMP. PAAC'!$D$11</f>
        <v>0</v>
      </c>
      <c r="K21" s="17"/>
      <c r="L21" s="17"/>
      <c r="M21" s="18"/>
    </row>
    <row r="22" spans="1:10" ht="12.75">
      <c r="A22" s="88" t="s">
        <v>60</v>
      </c>
      <c r="B22" s="89"/>
      <c r="C22" s="89"/>
      <c r="D22" s="89"/>
      <c r="E22" s="89"/>
      <c r="F22" s="89"/>
      <c r="G22" s="89"/>
      <c r="H22" s="89"/>
      <c r="I22" s="89"/>
      <c r="J22" s="58">
        <f>SUM(J8:J21)</f>
        <v>0</v>
      </c>
    </row>
  </sheetData>
  <sheetProtection/>
  <mergeCells count="15">
    <mergeCell ref="H6:M6"/>
    <mergeCell ref="A22:I22"/>
    <mergeCell ref="L1:M1"/>
    <mergeCell ref="L2:M2"/>
    <mergeCell ref="L3:M3"/>
    <mergeCell ref="L4:M4"/>
    <mergeCell ref="B1:K2"/>
    <mergeCell ref="B3:K4"/>
    <mergeCell ref="A1:A4"/>
    <mergeCell ref="A19:A21"/>
    <mergeCell ref="A6:G6"/>
    <mergeCell ref="A10:A11"/>
    <mergeCell ref="A13:A18"/>
    <mergeCell ref="B7:C7"/>
    <mergeCell ref="A8:A9"/>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6.xml><?xml version="1.0" encoding="utf-8"?>
<worksheet xmlns="http://schemas.openxmlformats.org/spreadsheetml/2006/main" xmlns:r="http://schemas.openxmlformats.org/officeDocument/2006/relationships">
  <dimension ref="A1:M19"/>
  <sheetViews>
    <sheetView showGridLines="0" zoomScalePageLayoutView="0" workbookViewId="0" topLeftCell="A12">
      <selection activeCell="C8" sqref="C8:C18"/>
    </sheetView>
  </sheetViews>
  <sheetFormatPr defaultColWidth="33.421875" defaultRowHeight="15"/>
  <cols>
    <col min="1" max="1" width="28.140625" style="13" customWidth="1"/>
    <col min="2" max="2" width="4.421875" style="13" bestFit="1" customWidth="1"/>
    <col min="3" max="3" width="39.7109375" style="13" customWidth="1"/>
    <col min="4" max="4" width="26.421875" style="13" customWidth="1"/>
    <col min="5" max="5" width="32.00390625" style="13" customWidth="1"/>
    <col min="6" max="6" width="28.140625" style="13" customWidth="1"/>
    <col min="7" max="7" width="27.421875" style="13" customWidth="1"/>
    <col min="8" max="16384" width="33.421875" style="13" customWidth="1"/>
  </cols>
  <sheetData>
    <row r="1" spans="1:13" ht="26.25" customHeight="1">
      <c r="A1" s="83"/>
      <c r="B1" s="80" t="s">
        <v>0</v>
      </c>
      <c r="C1" s="80"/>
      <c r="D1" s="80"/>
      <c r="E1" s="80"/>
      <c r="F1" s="80"/>
      <c r="G1" s="80"/>
      <c r="H1" s="80"/>
      <c r="I1" s="80"/>
      <c r="J1" s="80"/>
      <c r="K1" s="80"/>
      <c r="L1" s="84" t="s">
        <v>1</v>
      </c>
      <c r="M1" s="84"/>
    </row>
    <row r="2" spans="1:13" ht="26.25" customHeight="1">
      <c r="A2" s="83"/>
      <c r="B2" s="80"/>
      <c r="C2" s="80"/>
      <c r="D2" s="80"/>
      <c r="E2" s="80"/>
      <c r="F2" s="80"/>
      <c r="G2" s="80"/>
      <c r="H2" s="80"/>
      <c r="I2" s="80"/>
      <c r="J2" s="80"/>
      <c r="K2" s="80"/>
      <c r="L2" s="84" t="s">
        <v>2</v>
      </c>
      <c r="M2" s="84"/>
    </row>
    <row r="3" spans="1:13" ht="26.25" customHeight="1">
      <c r="A3" s="83"/>
      <c r="B3" s="80" t="s">
        <v>3</v>
      </c>
      <c r="C3" s="80"/>
      <c r="D3" s="80"/>
      <c r="E3" s="80"/>
      <c r="F3" s="80"/>
      <c r="G3" s="80"/>
      <c r="H3" s="80"/>
      <c r="I3" s="80"/>
      <c r="J3" s="80"/>
      <c r="K3" s="80"/>
      <c r="L3" s="84" t="s">
        <v>4</v>
      </c>
      <c r="M3" s="84"/>
    </row>
    <row r="4" spans="1:13" ht="26.25" customHeight="1">
      <c r="A4" s="83"/>
      <c r="B4" s="80"/>
      <c r="C4" s="80"/>
      <c r="D4" s="80"/>
      <c r="E4" s="80"/>
      <c r="F4" s="80"/>
      <c r="G4" s="80"/>
      <c r="H4" s="80"/>
      <c r="I4" s="80"/>
      <c r="J4" s="80"/>
      <c r="K4" s="80"/>
      <c r="L4" s="84" t="s">
        <v>157</v>
      </c>
      <c r="M4" s="84"/>
    </row>
    <row r="5" spans="1:7" ht="12.75">
      <c r="A5" s="19"/>
      <c r="B5" s="19"/>
      <c r="C5" s="19"/>
      <c r="D5" s="19"/>
      <c r="E5" s="19"/>
      <c r="F5" s="19"/>
      <c r="G5" s="19"/>
    </row>
    <row r="6" spans="1:13" ht="21.75" customHeight="1">
      <c r="A6" s="122" t="s">
        <v>16</v>
      </c>
      <c r="B6" s="122"/>
      <c r="C6" s="122"/>
      <c r="D6" s="122"/>
      <c r="E6" s="122"/>
      <c r="F6" s="122"/>
      <c r="G6" s="122"/>
      <c r="H6" s="85" t="s">
        <v>20</v>
      </c>
      <c r="I6" s="86"/>
      <c r="J6" s="86"/>
      <c r="K6" s="86"/>
      <c r="L6" s="86"/>
      <c r="M6" s="87"/>
    </row>
    <row r="7" spans="1:13" ht="27.75" customHeight="1">
      <c r="A7" s="14" t="s">
        <v>21</v>
      </c>
      <c r="B7" s="92" t="s">
        <v>22</v>
      </c>
      <c r="C7" s="92"/>
      <c r="D7" s="14" t="s">
        <v>23</v>
      </c>
      <c r="E7" s="14" t="s">
        <v>62</v>
      </c>
      <c r="F7" s="14" t="s">
        <v>25</v>
      </c>
      <c r="G7" s="14" t="s">
        <v>26</v>
      </c>
      <c r="H7" s="14" t="s">
        <v>27</v>
      </c>
      <c r="I7" s="14" t="s">
        <v>28</v>
      </c>
      <c r="J7" s="14" t="s">
        <v>29</v>
      </c>
      <c r="K7" s="14" t="s">
        <v>30</v>
      </c>
      <c r="L7" s="14" t="s">
        <v>31</v>
      </c>
      <c r="M7" s="14" t="s">
        <v>32</v>
      </c>
    </row>
    <row r="8" spans="1:13" ht="54.75" customHeight="1">
      <c r="A8" s="92" t="s">
        <v>158</v>
      </c>
      <c r="B8" s="27" t="s">
        <v>34</v>
      </c>
      <c r="C8" s="22" t="s">
        <v>159</v>
      </c>
      <c r="D8" s="22" t="s">
        <v>160</v>
      </c>
      <c r="E8" s="48" t="s">
        <v>161</v>
      </c>
      <c r="F8" s="29">
        <v>44958</v>
      </c>
      <c r="G8" s="29">
        <v>45046</v>
      </c>
      <c r="H8" s="17"/>
      <c r="I8" s="56"/>
      <c r="J8" s="57">
        <f>I8*'PESOS COMP. PAAC'!$D$12</f>
        <v>0</v>
      </c>
      <c r="K8" s="17"/>
      <c r="L8" s="17"/>
      <c r="M8" s="18"/>
    </row>
    <row r="9" spans="1:13" ht="37.5" customHeight="1">
      <c r="A9" s="92"/>
      <c r="B9" s="27" t="s">
        <v>38</v>
      </c>
      <c r="C9" s="22" t="s">
        <v>162</v>
      </c>
      <c r="D9" s="22" t="s">
        <v>163</v>
      </c>
      <c r="E9" s="48" t="s">
        <v>164</v>
      </c>
      <c r="F9" s="29">
        <v>45046</v>
      </c>
      <c r="G9" s="29">
        <v>45282</v>
      </c>
      <c r="H9" s="17"/>
      <c r="I9" s="56"/>
      <c r="J9" s="57">
        <f>I9*'PESOS COMP. PAAC'!$D$12</f>
        <v>0</v>
      </c>
      <c r="K9" s="17"/>
      <c r="L9" s="17"/>
      <c r="M9" s="18"/>
    </row>
    <row r="10" spans="1:13" ht="39" customHeight="1">
      <c r="A10" s="92"/>
      <c r="B10" s="27" t="s">
        <v>70</v>
      </c>
      <c r="C10" s="22" t="s">
        <v>165</v>
      </c>
      <c r="D10" s="22" t="s">
        <v>166</v>
      </c>
      <c r="E10" s="48" t="s">
        <v>167</v>
      </c>
      <c r="F10" s="29">
        <v>44957</v>
      </c>
      <c r="G10" s="29">
        <v>45282</v>
      </c>
      <c r="H10" s="17"/>
      <c r="I10" s="56"/>
      <c r="J10" s="57">
        <f>I10*'PESOS COMP. PAAC'!$D$12</f>
        <v>0</v>
      </c>
      <c r="K10" s="17"/>
      <c r="L10" s="17"/>
      <c r="M10" s="18"/>
    </row>
    <row r="11" spans="1:13" ht="102" customHeight="1">
      <c r="A11" s="90" t="s">
        <v>168</v>
      </c>
      <c r="B11" s="27" t="s">
        <v>40</v>
      </c>
      <c r="C11" s="22" t="s">
        <v>169</v>
      </c>
      <c r="D11" s="22" t="s">
        <v>170</v>
      </c>
      <c r="E11" s="48" t="s">
        <v>130</v>
      </c>
      <c r="F11" s="29">
        <v>44958</v>
      </c>
      <c r="G11" s="29">
        <v>45260</v>
      </c>
      <c r="H11" s="17"/>
      <c r="I11" s="56"/>
      <c r="J11" s="57">
        <f>I11*'PESOS COMP. PAAC'!$D$12</f>
        <v>0</v>
      </c>
      <c r="K11" s="17"/>
      <c r="L11" s="17"/>
      <c r="M11" s="18"/>
    </row>
    <row r="12" spans="1:13" ht="102" customHeight="1">
      <c r="A12" s="91"/>
      <c r="B12" s="27" t="s">
        <v>43</v>
      </c>
      <c r="C12" s="22" t="s">
        <v>218</v>
      </c>
      <c r="D12" s="22" t="s">
        <v>208</v>
      </c>
      <c r="E12" s="48" t="s">
        <v>209</v>
      </c>
      <c r="F12" s="29">
        <v>44958</v>
      </c>
      <c r="G12" s="29">
        <v>45260</v>
      </c>
      <c r="H12" s="17"/>
      <c r="I12" s="56"/>
      <c r="J12" s="57"/>
      <c r="K12" s="17"/>
      <c r="L12" s="17"/>
      <c r="M12" s="18"/>
    </row>
    <row r="13" spans="1:13" ht="38.25" customHeight="1">
      <c r="A13" s="92" t="s">
        <v>171</v>
      </c>
      <c r="B13" s="27" t="s">
        <v>47</v>
      </c>
      <c r="C13" s="22" t="s">
        <v>219</v>
      </c>
      <c r="D13" s="22" t="s">
        <v>172</v>
      </c>
      <c r="E13" s="48" t="s">
        <v>209</v>
      </c>
      <c r="F13" s="29">
        <v>44958</v>
      </c>
      <c r="G13" s="29">
        <v>45260</v>
      </c>
      <c r="H13" s="17"/>
      <c r="I13" s="56"/>
      <c r="J13" s="57">
        <f>I13*'PESOS COMP. PAAC'!$D$12</f>
        <v>0</v>
      </c>
      <c r="K13" s="17"/>
      <c r="L13" s="17"/>
      <c r="M13" s="18"/>
    </row>
    <row r="14" spans="1:13" ht="38.25" customHeight="1">
      <c r="A14" s="92"/>
      <c r="B14" s="27" t="s">
        <v>79</v>
      </c>
      <c r="C14" s="22" t="s">
        <v>173</v>
      </c>
      <c r="D14" s="22" t="s">
        <v>172</v>
      </c>
      <c r="E14" s="48" t="s">
        <v>209</v>
      </c>
      <c r="F14" s="29">
        <v>44958</v>
      </c>
      <c r="G14" s="29">
        <v>45260</v>
      </c>
      <c r="H14" s="17"/>
      <c r="I14" s="56"/>
      <c r="J14" s="57">
        <f>I14*'PESOS COMP. PAAC'!$D$12</f>
        <v>0</v>
      </c>
      <c r="K14" s="17"/>
      <c r="L14" s="17"/>
      <c r="M14" s="18"/>
    </row>
    <row r="15" spans="1:13" ht="38.25" customHeight="1">
      <c r="A15" s="92"/>
      <c r="B15" s="27" t="s">
        <v>116</v>
      </c>
      <c r="C15" s="22" t="s">
        <v>228</v>
      </c>
      <c r="D15" s="22" t="s">
        <v>172</v>
      </c>
      <c r="E15" s="48" t="s">
        <v>93</v>
      </c>
      <c r="F15" s="29">
        <v>44958</v>
      </c>
      <c r="G15" s="29">
        <v>45260</v>
      </c>
      <c r="H15" s="17"/>
      <c r="I15" s="56"/>
      <c r="J15" s="57"/>
      <c r="K15" s="17"/>
      <c r="L15" s="17"/>
      <c r="M15" s="18"/>
    </row>
    <row r="16" spans="1:13" ht="38.25" customHeight="1">
      <c r="A16" s="92"/>
      <c r="B16" s="27" t="s">
        <v>116</v>
      </c>
      <c r="C16" s="22" t="s">
        <v>174</v>
      </c>
      <c r="D16" s="22" t="s">
        <v>172</v>
      </c>
      <c r="E16" s="48" t="s">
        <v>209</v>
      </c>
      <c r="F16" s="29">
        <v>44958</v>
      </c>
      <c r="G16" s="29">
        <v>45260</v>
      </c>
      <c r="H16" s="17"/>
      <c r="I16" s="56"/>
      <c r="J16" s="57">
        <f>I16*'PESOS COMP. PAAC'!$D$12</f>
        <v>0</v>
      </c>
      <c r="K16" s="17"/>
      <c r="L16" s="17"/>
      <c r="M16" s="18"/>
    </row>
    <row r="17" spans="1:13" ht="39" customHeight="1">
      <c r="A17" s="14" t="s">
        <v>175</v>
      </c>
      <c r="B17" s="27" t="s">
        <v>49</v>
      </c>
      <c r="C17" s="22" t="s">
        <v>176</v>
      </c>
      <c r="D17" s="22" t="s">
        <v>177</v>
      </c>
      <c r="E17" s="48" t="s">
        <v>178</v>
      </c>
      <c r="F17" s="29">
        <v>44957</v>
      </c>
      <c r="G17" s="29">
        <v>45282</v>
      </c>
      <c r="H17" s="17"/>
      <c r="I17" s="56"/>
      <c r="J17" s="57">
        <f>I17*'PESOS COMP. PAAC'!$D$12</f>
        <v>0</v>
      </c>
      <c r="K17" s="17"/>
      <c r="L17" s="17"/>
      <c r="M17" s="18"/>
    </row>
    <row r="18" spans="1:13" ht="57.75" customHeight="1">
      <c r="A18" s="14" t="s">
        <v>179</v>
      </c>
      <c r="B18" s="27" t="s">
        <v>55</v>
      </c>
      <c r="C18" s="22" t="s">
        <v>144</v>
      </c>
      <c r="D18" s="22" t="s">
        <v>145</v>
      </c>
      <c r="E18" s="48" t="s">
        <v>220</v>
      </c>
      <c r="F18" s="29">
        <v>44958</v>
      </c>
      <c r="G18" s="29">
        <v>45260</v>
      </c>
      <c r="H18" s="17"/>
      <c r="I18" s="56"/>
      <c r="J18" s="57">
        <f>I18*'PESOS COMP. PAAC'!$D$12</f>
        <v>0</v>
      </c>
      <c r="K18" s="17"/>
      <c r="L18" s="17"/>
      <c r="M18" s="18"/>
    </row>
    <row r="19" spans="1:10" ht="12.75">
      <c r="A19" s="88" t="s">
        <v>60</v>
      </c>
      <c r="B19" s="89"/>
      <c r="C19" s="89"/>
      <c r="D19" s="89"/>
      <c r="E19" s="89"/>
      <c r="F19" s="89"/>
      <c r="G19" s="89"/>
      <c r="H19" s="89"/>
      <c r="I19" s="89"/>
      <c r="J19" s="58">
        <f>SUM(J8:J18)</f>
        <v>0</v>
      </c>
    </row>
  </sheetData>
  <sheetProtection/>
  <mergeCells count="14">
    <mergeCell ref="H6:M6"/>
    <mergeCell ref="A19:I19"/>
    <mergeCell ref="L1:M1"/>
    <mergeCell ref="L2:M2"/>
    <mergeCell ref="L3:M3"/>
    <mergeCell ref="L4:M4"/>
    <mergeCell ref="B1:K2"/>
    <mergeCell ref="B3:K4"/>
    <mergeCell ref="A8:A10"/>
    <mergeCell ref="A13:A16"/>
    <mergeCell ref="A1:A4"/>
    <mergeCell ref="A6:G6"/>
    <mergeCell ref="B7:C7"/>
    <mergeCell ref="A11:A12"/>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7.xml><?xml version="1.0" encoding="utf-8"?>
<worksheet xmlns="http://schemas.openxmlformats.org/spreadsheetml/2006/main" xmlns:r="http://schemas.openxmlformats.org/officeDocument/2006/relationships">
  <dimension ref="A1:K12"/>
  <sheetViews>
    <sheetView showGridLines="0" zoomScalePageLayoutView="0" workbookViewId="0" topLeftCell="A3">
      <selection activeCell="A8" sqref="A8:E11"/>
    </sheetView>
  </sheetViews>
  <sheetFormatPr defaultColWidth="33.421875" defaultRowHeight="15"/>
  <cols>
    <col min="1" max="1" width="38.00390625" style="13" customWidth="1"/>
    <col min="2" max="2" width="26.421875" style="13" customWidth="1"/>
    <col min="3" max="4" width="28.140625" style="13" customWidth="1"/>
    <col min="5" max="5" width="23.28125" style="13" customWidth="1"/>
    <col min="6" max="16384" width="33.421875" style="13" customWidth="1"/>
  </cols>
  <sheetData>
    <row r="1" spans="1:11" ht="26.25" customHeight="1">
      <c r="A1" s="83"/>
      <c r="B1" s="80" t="s">
        <v>0</v>
      </c>
      <c r="C1" s="80"/>
      <c r="D1" s="80"/>
      <c r="E1" s="80"/>
      <c r="F1" s="80"/>
      <c r="G1" s="80"/>
      <c r="H1" s="80"/>
      <c r="I1" s="80"/>
      <c r="J1" s="84" t="s">
        <v>1</v>
      </c>
      <c r="K1" s="84"/>
    </row>
    <row r="2" spans="1:11" ht="26.25" customHeight="1">
      <c r="A2" s="83"/>
      <c r="B2" s="80"/>
      <c r="C2" s="80"/>
      <c r="D2" s="80"/>
      <c r="E2" s="80"/>
      <c r="F2" s="80"/>
      <c r="G2" s="80"/>
      <c r="H2" s="80"/>
      <c r="I2" s="80"/>
      <c r="J2" s="84" t="s">
        <v>2</v>
      </c>
      <c r="K2" s="84"/>
    </row>
    <row r="3" spans="1:11" ht="26.25" customHeight="1">
      <c r="A3" s="83"/>
      <c r="B3" s="80" t="s">
        <v>3</v>
      </c>
      <c r="C3" s="80"/>
      <c r="D3" s="80"/>
      <c r="E3" s="80"/>
      <c r="F3" s="80"/>
      <c r="G3" s="80"/>
      <c r="H3" s="80"/>
      <c r="I3" s="80"/>
      <c r="J3" s="84" t="s">
        <v>4</v>
      </c>
      <c r="K3" s="84"/>
    </row>
    <row r="4" spans="1:11" ht="26.25" customHeight="1">
      <c r="A4" s="83"/>
      <c r="B4" s="80"/>
      <c r="C4" s="80"/>
      <c r="D4" s="80"/>
      <c r="E4" s="80"/>
      <c r="F4" s="80"/>
      <c r="G4" s="80"/>
      <c r="H4" s="80"/>
      <c r="I4" s="80"/>
      <c r="J4" s="84" t="s">
        <v>180</v>
      </c>
      <c r="K4" s="84"/>
    </row>
    <row r="5" spans="1:5" ht="26.25" customHeight="1">
      <c r="A5" s="30"/>
      <c r="B5" s="31"/>
      <c r="C5" s="31"/>
      <c r="D5" s="31"/>
      <c r="E5" s="32"/>
    </row>
    <row r="6" spans="1:11" ht="145.5" customHeight="1">
      <c r="A6" s="124" t="s">
        <v>181</v>
      </c>
      <c r="B6" s="125"/>
      <c r="C6" s="125"/>
      <c r="D6" s="125"/>
      <c r="E6" s="125"/>
      <c r="F6" s="125"/>
      <c r="G6" s="125"/>
      <c r="H6" s="125"/>
      <c r="I6" s="125"/>
      <c r="J6" s="125"/>
      <c r="K6" s="126"/>
    </row>
    <row r="7" spans="1:5" ht="18.75" customHeight="1">
      <c r="A7" s="127"/>
      <c r="B7" s="127"/>
      <c r="C7" s="127"/>
      <c r="D7" s="127"/>
      <c r="E7" s="127"/>
    </row>
    <row r="8" spans="1:11" ht="21.75" customHeight="1">
      <c r="A8" s="122" t="s">
        <v>17</v>
      </c>
      <c r="B8" s="122"/>
      <c r="C8" s="122"/>
      <c r="D8" s="122"/>
      <c r="E8" s="122"/>
      <c r="F8" s="85" t="s">
        <v>20</v>
      </c>
      <c r="G8" s="86"/>
      <c r="H8" s="86"/>
      <c r="I8" s="86"/>
      <c r="J8" s="86"/>
      <c r="K8" s="87"/>
    </row>
    <row r="9" spans="1:11" ht="21.75" customHeight="1">
      <c r="A9" s="14" t="s">
        <v>22</v>
      </c>
      <c r="B9" s="14" t="s">
        <v>182</v>
      </c>
      <c r="C9" s="14" t="s">
        <v>62</v>
      </c>
      <c r="D9" s="14" t="s">
        <v>25</v>
      </c>
      <c r="E9" s="14" t="s">
        <v>26</v>
      </c>
      <c r="F9" s="14" t="s">
        <v>27</v>
      </c>
      <c r="G9" s="14" t="s">
        <v>28</v>
      </c>
      <c r="H9" s="14" t="s">
        <v>29</v>
      </c>
      <c r="I9" s="14" t="s">
        <v>30</v>
      </c>
      <c r="J9" s="14" t="s">
        <v>31</v>
      </c>
      <c r="K9" s="14" t="s">
        <v>32</v>
      </c>
    </row>
    <row r="10" spans="1:11" ht="54" customHeight="1">
      <c r="A10" s="22" t="s">
        <v>224</v>
      </c>
      <c r="B10" s="22" t="s">
        <v>129</v>
      </c>
      <c r="C10" s="22" t="s">
        <v>183</v>
      </c>
      <c r="D10" s="29">
        <v>44958</v>
      </c>
      <c r="E10" s="29">
        <v>45107</v>
      </c>
      <c r="F10" s="17"/>
      <c r="G10" s="56"/>
      <c r="H10" s="57">
        <f>G10*'PESOS COMP. PAAC'!$D$13</f>
        <v>0</v>
      </c>
      <c r="I10" s="17"/>
      <c r="J10" s="17"/>
      <c r="K10" s="18"/>
    </row>
    <row r="11" spans="1:11" ht="54" customHeight="1">
      <c r="A11" s="22" t="s">
        <v>225</v>
      </c>
      <c r="B11" s="22" t="s">
        <v>226</v>
      </c>
      <c r="C11" s="22" t="s">
        <v>227</v>
      </c>
      <c r="D11" s="29">
        <v>44958</v>
      </c>
      <c r="E11" s="29">
        <v>45199</v>
      </c>
      <c r="F11" s="17"/>
      <c r="G11" s="56"/>
      <c r="H11" s="57">
        <f>G11*'PESOS COMP. PAAC'!$D$13</f>
        <v>0</v>
      </c>
      <c r="I11" s="17"/>
      <c r="J11" s="17"/>
      <c r="K11" s="18"/>
    </row>
    <row r="12" spans="1:8" ht="12.75">
      <c r="A12" s="88" t="s">
        <v>60</v>
      </c>
      <c r="B12" s="89"/>
      <c r="C12" s="89"/>
      <c r="D12" s="89"/>
      <c r="E12" s="89"/>
      <c r="F12" s="89"/>
      <c r="G12" s="123"/>
      <c r="H12" s="58">
        <f>SUM(H10:H11)</f>
        <v>0</v>
      </c>
    </row>
  </sheetData>
  <sheetProtection/>
  <mergeCells count="12">
    <mergeCell ref="F8:K8"/>
    <mergeCell ref="A12:G12"/>
    <mergeCell ref="A6:K6"/>
    <mergeCell ref="J1:K1"/>
    <mergeCell ref="J2:K2"/>
    <mergeCell ref="J3:K3"/>
    <mergeCell ref="J4:K4"/>
    <mergeCell ref="B1:I2"/>
    <mergeCell ref="B3:I4"/>
    <mergeCell ref="A7:E7"/>
    <mergeCell ref="A1:A4"/>
    <mergeCell ref="A8:E8"/>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8.xml><?xml version="1.0" encoding="utf-8"?>
<worksheet xmlns="http://schemas.openxmlformats.org/spreadsheetml/2006/main" xmlns:r="http://schemas.openxmlformats.org/officeDocument/2006/relationships">
  <dimension ref="A1:D15"/>
  <sheetViews>
    <sheetView tabSelected="1" zoomScalePageLayoutView="0" workbookViewId="0" topLeftCell="A1">
      <selection activeCell="A6" sqref="A6:D6"/>
    </sheetView>
  </sheetViews>
  <sheetFormatPr defaultColWidth="11.421875" defaultRowHeight="15"/>
  <cols>
    <col min="1" max="1" width="20.7109375" style="33" customWidth="1"/>
    <col min="2" max="3" width="35.7109375" style="33" customWidth="1"/>
    <col min="4" max="4" width="21.7109375" style="33" customWidth="1"/>
    <col min="5" max="16384" width="11.421875" style="33" customWidth="1"/>
  </cols>
  <sheetData>
    <row r="1" spans="1:4" ht="21.75" customHeight="1">
      <c r="A1" s="83"/>
      <c r="B1" s="104" t="s">
        <v>0</v>
      </c>
      <c r="C1" s="106"/>
      <c r="D1" s="1" t="s">
        <v>1</v>
      </c>
    </row>
    <row r="2" spans="1:4" ht="21.75" customHeight="1">
      <c r="A2" s="83"/>
      <c r="B2" s="107"/>
      <c r="C2" s="109"/>
      <c r="D2" s="1" t="s">
        <v>2</v>
      </c>
    </row>
    <row r="3" spans="1:4" ht="21.75" customHeight="1">
      <c r="A3" s="83"/>
      <c r="B3" s="104" t="s">
        <v>3</v>
      </c>
      <c r="C3" s="106"/>
      <c r="D3" s="1" t="s">
        <v>4</v>
      </c>
    </row>
    <row r="4" spans="1:4" ht="21.75" customHeight="1">
      <c r="A4" s="83"/>
      <c r="B4" s="107"/>
      <c r="C4" s="109"/>
      <c r="D4" s="1" t="s">
        <v>184</v>
      </c>
    </row>
    <row r="5" ht="13.5" thickBot="1"/>
    <row r="6" spans="1:4" ht="24.75" customHeight="1">
      <c r="A6" s="128" t="s">
        <v>185</v>
      </c>
      <c r="B6" s="129"/>
      <c r="C6" s="129"/>
      <c r="D6" s="130"/>
    </row>
    <row r="7" spans="1:4" ht="24.75" customHeight="1">
      <c r="A7" s="34" t="s">
        <v>186</v>
      </c>
      <c r="B7" s="35" t="s">
        <v>187</v>
      </c>
      <c r="C7" s="35" t="s">
        <v>188</v>
      </c>
      <c r="D7" s="36" t="s">
        <v>189</v>
      </c>
    </row>
    <row r="8" spans="1:4" ht="24.75" customHeight="1">
      <c r="A8" s="37" t="s">
        <v>190</v>
      </c>
      <c r="B8" s="38">
        <v>8</v>
      </c>
      <c r="C8" s="39">
        <v>0.18</v>
      </c>
      <c r="D8" s="40">
        <f aca="true" t="shared" si="0" ref="D8:D13">+C8/B8</f>
        <v>0.0225</v>
      </c>
    </row>
    <row r="9" spans="1:4" ht="24.75" customHeight="1">
      <c r="A9" s="37" t="s">
        <v>191</v>
      </c>
      <c r="B9" s="38">
        <v>6</v>
      </c>
      <c r="C9" s="39">
        <v>0.18</v>
      </c>
      <c r="D9" s="40">
        <f t="shared" si="0"/>
        <v>0.03</v>
      </c>
    </row>
    <row r="10" spans="1:4" ht="24.75" customHeight="1">
      <c r="A10" s="37" t="s">
        <v>192</v>
      </c>
      <c r="B10" s="38">
        <v>12</v>
      </c>
      <c r="C10" s="39">
        <v>0.18</v>
      </c>
      <c r="D10" s="40">
        <f t="shared" si="0"/>
        <v>0.015</v>
      </c>
    </row>
    <row r="11" spans="1:4" ht="24.75" customHeight="1">
      <c r="A11" s="37" t="s">
        <v>193</v>
      </c>
      <c r="B11" s="38">
        <v>14</v>
      </c>
      <c r="C11" s="39">
        <v>0.18</v>
      </c>
      <c r="D11" s="40">
        <f t="shared" si="0"/>
        <v>0.012857142857142857</v>
      </c>
    </row>
    <row r="12" spans="1:4" ht="24.75" customHeight="1">
      <c r="A12" s="37" t="s">
        <v>194</v>
      </c>
      <c r="B12" s="38">
        <v>11</v>
      </c>
      <c r="C12" s="39">
        <v>0.18</v>
      </c>
      <c r="D12" s="40">
        <f t="shared" si="0"/>
        <v>0.01636363636363636</v>
      </c>
    </row>
    <row r="13" spans="1:4" ht="24.75" customHeight="1">
      <c r="A13" s="37" t="s">
        <v>17</v>
      </c>
      <c r="B13" s="38">
        <v>2</v>
      </c>
      <c r="C13" s="39">
        <v>0.1</v>
      </c>
      <c r="D13" s="40">
        <f t="shared" si="0"/>
        <v>0.05</v>
      </c>
    </row>
    <row r="14" spans="1:4" ht="24.75" customHeight="1">
      <c r="A14" s="37" t="s">
        <v>195</v>
      </c>
      <c r="B14" s="38">
        <f>SUM(B8:B13)</f>
        <v>53</v>
      </c>
      <c r="C14" s="41">
        <f>SUM(C8:C13)</f>
        <v>0.9999999999999999</v>
      </c>
      <c r="D14" s="42"/>
    </row>
    <row r="15" spans="1:4" ht="24.75" customHeight="1" thickBot="1">
      <c r="A15" s="43"/>
      <c r="B15" s="44"/>
      <c r="C15" s="45"/>
      <c r="D15" s="46"/>
    </row>
  </sheetData>
  <sheetProtection/>
  <mergeCells count="4">
    <mergeCell ref="A1:A4"/>
    <mergeCell ref="B1:C2"/>
    <mergeCell ref="B3:C4"/>
    <mergeCell ref="A6:D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5"/>
  <sheetData>
    <row r="1" ht="15">
      <c r="A1" s="2" t="s">
        <v>92</v>
      </c>
    </row>
    <row r="2" ht="15">
      <c r="A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ISER</cp:lastModifiedBy>
  <dcterms:created xsi:type="dcterms:W3CDTF">2021-11-12T21:23:40Z</dcterms:created>
  <dcterms:modified xsi:type="dcterms:W3CDTF">2023-01-31T23:28:44Z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