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4" activeTab="0"/>
  </bookViews>
  <sheets>
    <sheet name="PLAN DE TRABAJO SG-SST 2023" sheetId="1" r:id="rId1"/>
  </sheets>
  <definedNames>
    <definedName name="_xlnm.Print_Area" localSheetId="0">'PLAN DE TRABAJO SG-SST 2023'!$B$1:$AH$77</definedName>
    <definedName name="_xlnm.Print_Titles" localSheetId="0">'PLAN DE TRABAJO SG-SST 2023'!$1:$4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C2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VERIFICAR FECHA DE DESIGNACIÓN Y PROGRAMAR SEGÚN PERIODICIDAD ANUAL
</t>
        </r>
      </text>
    </comment>
    <comment ref="C23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DEFINIR REVISIÓN ACORDE CON PERIODICIDAD ANUAL</t>
        </r>
      </text>
    </comment>
    <comment ref="C2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VERIFICAR Y APLICAR SEGÚN PERIODICIDAD ANUAL</t>
        </r>
      </text>
    </comment>
  </commentList>
</comments>
</file>

<file path=xl/sharedStrings.xml><?xml version="1.0" encoding="utf-8"?>
<sst xmlns="http://schemas.openxmlformats.org/spreadsheetml/2006/main" count="228" uniqueCount="147">
  <si>
    <t>OBJETIVO</t>
  </si>
  <si>
    <t>INDICADOR</t>
  </si>
  <si>
    <t>P</t>
  </si>
  <si>
    <t>E</t>
  </si>
  <si>
    <t>META</t>
  </si>
  <si>
    <t>(Nº de Actividades Ejecutadas / Nº de Actividades Programadas) x 100</t>
  </si>
  <si>
    <t>% COBERTURA DEL PROGRAMA</t>
  </si>
  <si>
    <t>Fuente de Recursos</t>
  </si>
  <si>
    <t>PROPIOS</t>
  </si>
  <si>
    <t>ARL</t>
  </si>
  <si>
    <t>OTROS</t>
  </si>
  <si>
    <t>HACER - VERIFICAR</t>
  </si>
  <si>
    <t>Ciclo</t>
  </si>
  <si>
    <t>ACTIVIDAD</t>
  </si>
  <si>
    <t xml:space="preserve">Responsable (s) </t>
  </si>
  <si>
    <t>OBSERVACIONES</t>
  </si>
  <si>
    <t>Total Actividades</t>
  </si>
  <si>
    <t>JULIO</t>
  </si>
  <si>
    <t>AGOSTO</t>
  </si>
  <si>
    <t>SEPTIEMBRE</t>
  </si>
  <si>
    <t>OCTUBRE</t>
  </si>
  <si>
    <t>NOVIEMBRE</t>
  </si>
  <si>
    <t>ENERO</t>
  </si>
  <si>
    <t>FEBRERO</t>
  </si>
  <si>
    <t>MARZO</t>
  </si>
  <si>
    <t>ABRIL</t>
  </si>
  <si>
    <t>MAYO</t>
  </si>
  <si>
    <t>JUNIO</t>
  </si>
  <si>
    <t>DICIEMBRE</t>
  </si>
  <si>
    <t>PLAN DE TRABAJO PARA LA IMPLEMENTACION DEL SISTEMA DE GESTION DE SEGURIDAD Y SALUD EN EL TRABAJO</t>
  </si>
  <si>
    <t>Número de Accidentes Generados en el año.</t>
  </si>
  <si>
    <t>Reunión Mensual COPASST</t>
  </si>
  <si>
    <t>PLAN ACTIVIDADES DE MEDICINA PREVENTIVA Y DEL TRABAJO</t>
  </si>
  <si>
    <t>PLAN ACTIVIDADES DE HIGIENE Y SEGURIDAD INDUSTRIAL</t>
  </si>
  <si>
    <t>Realización Inspecciones de Extintores</t>
  </si>
  <si>
    <t>Realización Inspecciones a EPP</t>
  </si>
  <si>
    <t>Simulacro de Emergencia</t>
  </si>
  <si>
    <t>Revisión y Seguimiento Matriz de Requisitos Legales</t>
  </si>
  <si>
    <t>IPS / EPS</t>
  </si>
  <si>
    <t xml:space="preserve">SEGUIMIENTO </t>
  </si>
  <si>
    <t>ACTIVIDADES PROGRAMADAS</t>
  </si>
  <si>
    <t>% CUMPLIMIENTO MENSUAL</t>
  </si>
  <si>
    <t>TIPO DE INDICADOR</t>
  </si>
  <si>
    <t>NOMBRE INDICADOR</t>
  </si>
  <si>
    <t>FÓRMULA DE CÁLCULO</t>
  </si>
  <si>
    <t>Proceso</t>
  </si>
  <si>
    <t>Cumplimiento del Plan de Trabajo Anual en SST</t>
  </si>
  <si>
    <t>N° de Actividades Ejecutadas  /  N° de Actividades de Programa das  * 100</t>
  </si>
  <si>
    <t>RESPONSABLE</t>
  </si>
  <si>
    <t>Responsables del SG-SST</t>
  </si>
  <si>
    <t>FRECUENCIA DE MEDICIÓN</t>
  </si>
  <si>
    <t>INTERPRETACIÓN</t>
  </si>
  <si>
    <t xml:space="preserve"> % de actividades cumplidas del Plan de Trabajo Anual</t>
  </si>
  <si>
    <t xml:space="preserve">PERSONAS A PRESENTAR EL RESULTADO </t>
  </si>
  <si>
    <t>Mensual</t>
  </si>
  <si>
    <t>Líder del SG SST y Responsable del SG SST</t>
  </si>
  <si>
    <t>Realización Inspecciones de Seguridad "Instalaciones Locativas"</t>
  </si>
  <si>
    <t>Revisión y/o actualización de la evaluación inicial del SG SST según Decreto 1072 de 2015</t>
  </si>
  <si>
    <t>PLAN BÁSICO LEGAL</t>
  </si>
  <si>
    <t>Indicadores de Accidentalidad y Ausentismo</t>
  </si>
  <si>
    <t>Pag: 1 de 1</t>
  </si>
  <si>
    <t xml:space="preserve">Responsable del diseño y ejecución del SG-SST          </t>
  </si>
  <si>
    <t>Revisión y/o actualización del Sistema de Gestión de Seguridad y Salud en el Trabajo</t>
  </si>
  <si>
    <t>Realización de inspección de Orden y Aseo, Modelo SOL.</t>
  </si>
  <si>
    <t>Realizar inspección de señalización - revisión y/o actualización</t>
  </si>
  <si>
    <t>Documentación, registros de la Investigación  de todos los AT del año. (cada Vez que suceda) - Caracterización de accidentalidad y control ausentismo</t>
  </si>
  <si>
    <t>Indicadores de Gestión de SST.</t>
  </si>
  <si>
    <t>TOTAL ACTIVIDADES PROGRAMADAS</t>
  </si>
  <si>
    <t>TOTAL ACTIVIDADES EJECUTADAS</t>
  </si>
  <si>
    <t>Realización Inspecciones a Botiquín de Primeros Auxilios</t>
  </si>
  <si>
    <t>Incentivar la realización de pausas activas por medio de diseño de boletín de promoción de las mismas por cada puesto de trabajo.</t>
  </si>
  <si>
    <t>Diseñar boletín de prevención de dolencias de espalda, y promoción de higiene postural por cada puesto de trabajo.</t>
  </si>
  <si>
    <t>Diseñar boletín de promoción de orden y aseo en los puestos de trabajo con el fin de evitar posturas forzadas por la ubicación de los materiales.</t>
  </si>
  <si>
    <t>Diseñar boletín de prevención del estrés y promoción de tecnicas de relajación.</t>
  </si>
  <si>
    <t>Diseño de boletín de promoción de autocuidado, practica de ejercicio, dieta saludable y prevención riesgo cardiovascular, obesidad y sobrepeso.</t>
  </si>
  <si>
    <t>Diseño y socialización de boletín de prevención de tabaquismo, alcoholismo y farmacodependencia.</t>
  </si>
  <si>
    <t>Fomentar la realización de pausas saludables o estiramiento antes  y al finalizar la jornada de trabajo por medio de boletín de promoción.</t>
  </si>
  <si>
    <t>MES</t>
  </si>
  <si>
    <t>PLANEADAS</t>
  </si>
  <si>
    <t>EJECUTADAS</t>
  </si>
  <si>
    <t>TOTAL</t>
  </si>
  <si>
    <t>INSTITUTO SUPERIOR DE EDUCACION RURAL</t>
  </si>
  <si>
    <t>Documentar, Implementar y mantener las actividades del Sistema de Gestión de Seguridad y Salud en el Trabajo de Acuerdo a lo establecido en la Ley 1562 de 2012, Decreto 1072 de 2015,  con el fin de garantizar la disminución de los accidentes de trabajo y enfermedad laboral en el Instituto Superior de Educacion Rural-ISER</t>
  </si>
  <si>
    <t>Líder del SG SST</t>
  </si>
  <si>
    <t xml:space="preserve">Líder del SG SST </t>
  </si>
  <si>
    <t>Líder del SG SST y Lideres de proceso</t>
  </si>
  <si>
    <t>Líder del SG SST y Oficina de Contratacion</t>
  </si>
  <si>
    <t xml:space="preserve">Líder del SG SST , Oficina de Contratacion </t>
  </si>
  <si>
    <t>Conformacion plan de emergencias</t>
  </si>
  <si>
    <t>Líder del SG SST y profesional universitario de Bienestar</t>
  </si>
  <si>
    <t>La matriz legal se ajustara cada vez que salga una nueva norma en SST</t>
  </si>
  <si>
    <t>Tabulacion y Analizar de los resultados de la aplicacion de la bateria de riesgo psicosocial</t>
  </si>
  <si>
    <t>Contratar a un medico laboral o una IPS para el Diseño y/o validación del Profesiograma de los funcionarios del ISER</t>
  </si>
  <si>
    <t>Líder del SG SST y Oficina de prensa y comunicación</t>
  </si>
  <si>
    <t>Líder del SG SST y Oficina de talento humano</t>
  </si>
  <si>
    <t>Realizar un archivo de custodia de las historias clinicas de los trabajadores (solo examenes medicos)</t>
  </si>
  <si>
    <t>Líder del SG SST  Y Oficina de talento humano</t>
  </si>
  <si>
    <t>Líder del SG SST y Oficina de bienestar</t>
  </si>
  <si>
    <t>Solo cuando aplique</t>
  </si>
  <si>
    <t>Lider del SGSST</t>
  </si>
  <si>
    <t>Líder del SG SST Y alta direccion</t>
  </si>
  <si>
    <t>Líder del SG SST Y alta direccion, presupuesto</t>
  </si>
  <si>
    <t>Construir el Plan estrategico de Seguridad Vial del Instituto superior de educacion rural</t>
  </si>
  <si>
    <t>Definir  el plan anual de capacitación en SST y socializar al COPASST</t>
  </si>
  <si>
    <t>Lider del SGSST Y Lideres de proceso</t>
  </si>
  <si>
    <t>RECTOR - COPASST</t>
  </si>
  <si>
    <t>Líder del SG SST  y Oficina de contratacion</t>
  </si>
  <si>
    <t>CUMPLIR CON EL 80% DE LAS ACTIVIDADES IMPLEMENTADAS EN EL SISTEMA DE GESTION DE SEGURIDAD Y SALUD EN EL TRABAJO DURANTE EL AÑO 2023</t>
  </si>
  <si>
    <t>ACCIDENTES DE TRABAJO MENOR O IGUAL A 5 EN EL AÑO</t>
  </si>
  <si>
    <t>CRONOGRAMA ENERO 2023- DICIEMBRE 2023</t>
  </si>
  <si>
    <t>Revision y/o actualizacion del SGSST semestral o cuando se requiera</t>
  </si>
  <si>
    <t>Evaluar propuestas de  las necesidades de contratacion(los que apliquen)</t>
  </si>
  <si>
    <t>Diagnóstico de condiciones de salud año 2023 y verificación de las recomendaciones</t>
  </si>
  <si>
    <t>Realizacion  de examenes laborales de Ingreso, egreso y periodicos periodo 2023</t>
  </si>
  <si>
    <t xml:space="preserve">Registro y control de entrega de EPP </t>
  </si>
  <si>
    <t>inspecciones cuando aplique</t>
  </si>
  <si>
    <t>Socialización del cumplimiento del plan de trabajo anual 2023 al COPASST</t>
  </si>
  <si>
    <t>Se realizaran examenes al inicio y final de semestre, igualmente  examenes periodicos a los trabajadores de planta y administrativospara la vigencia 2023</t>
  </si>
  <si>
    <t>Diseño de plan de trabajo Anual 2024</t>
  </si>
  <si>
    <t>Diseño de plan de capacitación 2024</t>
  </si>
  <si>
    <t>PLAN DE TRABAJO ANUAL VIGENCIA 2023</t>
  </si>
  <si>
    <t>Diseñar el Protocolo de intervencion de factores psicosociales en el sector educativo</t>
  </si>
  <si>
    <t>Diseñar protocolo de prevencion y promocion de los factores psicosociales basados en la inteligencia emosional</t>
  </si>
  <si>
    <t xml:space="preserve">se realiza trimestral </t>
  </si>
  <si>
    <t xml:space="preserve">Inspecciones de vehículo transportador </t>
  </si>
  <si>
    <t>Apoyo a la Semana de la Seguridad y Salud en el Trabajo.</t>
  </si>
  <si>
    <t>Líder del SG SST, Alta direccion, Presupuesto, coordinadora programa TPSST</t>
  </si>
  <si>
    <t>Diseño guia de prevención sobre el manejo seguro de herramientas manuales (carpinteria,granjas).</t>
  </si>
  <si>
    <t>VERSIÓN 2</t>
  </si>
  <si>
    <t>PROCESO DE GESTION DE SEGURIDAD Y SALUD EN EL TRABAJO</t>
  </si>
  <si>
    <t xml:space="preserve">Diseño Guia instructivo de limpieza y desinfección </t>
  </si>
  <si>
    <t>Solicitar informe trimestral a Comité de Convivencia Laboral</t>
  </si>
  <si>
    <t xml:space="preserve"> Aplicar la Bateria de resgo Psicosocial al personal del ISER</t>
  </si>
  <si>
    <t>Se realiza revisión y ajuste de la matriz de peligros cada vez que halla cambio de infraestructura o adecuacion en alguna area de trabajo realizado durante  el año 2023.</t>
  </si>
  <si>
    <t>se realiza trimestral o cada vez que se registre el suceso</t>
  </si>
  <si>
    <t>cuando aplique</t>
  </si>
  <si>
    <t>Rendicion de cuentas al COPASST del Sistema de Gestion de Seguridad y Salud en el Trabajo durante el año 2023</t>
  </si>
  <si>
    <t>Solicitar documentacion especifica en SST a los procesos de contratacion de la institucion (los que apliquen)</t>
  </si>
  <si>
    <t>Actualización Matriz de Identificación de Peligros, Valoración de Riesgos y Determinación de Controles cada vez que se presente un accidente de trabajo o una patología se determine  de tipo laboral y no halla sido identificado el peligro y el factor de riesgo (cuando aplique)</t>
  </si>
  <si>
    <t>Aplicar el Perfil Sociodemográfico año 2023 a los trabajadores del iser</t>
  </si>
  <si>
    <t>Tabular los resultados de los perfiles sociodemografico año 2023 de los trabajadores del iser</t>
  </si>
  <si>
    <t>Tabulación y envio de resultados de exámenes médicos ocupacionales</t>
  </si>
  <si>
    <t>Articular con la oficina de prensa y comunicación los diferentes canales de comunicación con la finalidad de dar informacion oportuna y eficaz en seguridad y salud en el trabajo a todos los trabajadores del ISER (cuando aplique)</t>
  </si>
  <si>
    <t>Solicitar copia de las restrinciones y recomendaciones echas por el medico laboral a los trabajadores  del instituto (cuando aplique)</t>
  </si>
  <si>
    <t>Tener un archivo de las registro de notificacion de accidentes de trabajo de los funcionarios del ISER (cuando aplique)</t>
  </si>
  <si>
    <t>Diseño de guia  de higiene y seguridad industrial del ISER</t>
  </si>
  <si>
    <t>FECHA: 01/06/2023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</si>
</sst>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sz val="10"/>
      <name val="Gill Sans MT"/>
      <family val="2"/>
    </font>
    <font>
      <b/>
      <sz val="9"/>
      <name val="Gill Sans MT"/>
      <family val="2"/>
    </font>
    <font>
      <b/>
      <sz val="8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name val="Gill Sans MT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19"/>
      <name val="Arial"/>
      <family val="2"/>
    </font>
    <font>
      <sz val="8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63"/>
      <name val="Calibri"/>
      <family val="2"/>
    </font>
    <font>
      <sz val="12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sz val="8"/>
      <color theme="1"/>
      <name val="Arial"/>
      <family val="2"/>
    </font>
    <font>
      <sz val="8"/>
      <color theme="2" tint="-0.8999800086021423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1" applyNumberFormat="0" applyAlignment="0" applyProtection="0"/>
    <xf numFmtId="0" fontId="50" fillId="18" borderId="2" applyNumberFormat="0" applyAlignment="0" applyProtection="0"/>
    <xf numFmtId="0" fontId="3" fillId="0" borderId="3" applyNumberFormat="0" applyFill="0" applyAlignment="0" applyProtection="0"/>
    <xf numFmtId="0" fontId="5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5" fillId="7" borderId="5" applyNumberFormat="0" applyAlignment="0" applyProtection="0"/>
    <xf numFmtId="164" fontId="6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3" borderId="0" applyNumberFormat="0" applyBorder="0" applyAlignment="0" applyProtection="0"/>
    <xf numFmtId="17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5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11" fillId="0" borderId="10" applyNumberFormat="0" applyFill="0" applyAlignment="0" applyProtection="0"/>
  </cellStyleXfs>
  <cellXfs count="134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7" fontId="56" fillId="0" borderId="0" xfId="53" applyFont="1" applyProtection="1">
      <alignment/>
      <protection locked="0"/>
    </xf>
    <xf numFmtId="0" fontId="13" fillId="0" borderId="0" xfId="0" applyFont="1" applyAlignment="1">
      <alignment horizontal="center" vertical="center"/>
    </xf>
    <xf numFmtId="9" fontId="57" fillId="0" borderId="0" xfId="55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9" fontId="59" fillId="0" borderId="0" xfId="55" applyFont="1" applyBorder="1" applyAlignment="1">
      <alignment horizontal="center" vertical="center" wrapText="1"/>
    </xf>
    <xf numFmtId="9" fontId="59" fillId="0" borderId="0" xfId="55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16" fillId="26" borderId="0" xfId="0" applyFont="1" applyFill="1" applyAlignment="1">
      <alignment vertical="center"/>
    </xf>
    <xf numFmtId="0" fontId="58" fillId="26" borderId="0" xfId="0" applyFont="1" applyFill="1" applyAlignment="1">
      <alignment/>
    </xf>
    <xf numFmtId="0" fontId="60" fillId="0" borderId="0" xfId="0" applyFont="1" applyAlignment="1">
      <alignment vertical="center"/>
    </xf>
    <xf numFmtId="0" fontId="57" fillId="0" borderId="0" xfId="0" applyFont="1" applyAlignment="1">
      <alignment/>
    </xf>
    <xf numFmtId="0" fontId="61" fillId="26" borderId="0" xfId="0" applyFont="1" applyFill="1" applyAlignment="1">
      <alignment horizontal="center" vertical="center"/>
    </xf>
    <xf numFmtId="9" fontId="60" fillId="0" borderId="0" xfId="55" applyFont="1" applyBorder="1" applyAlignment="1">
      <alignment vertical="center"/>
    </xf>
    <xf numFmtId="9" fontId="57" fillId="0" borderId="0" xfId="0" applyNumberFormat="1" applyFont="1" applyAlignment="1">
      <alignment horizontal="center" vertical="center"/>
    </xf>
    <xf numFmtId="0" fontId="23" fillId="26" borderId="0" xfId="0" applyFont="1" applyFill="1" applyAlignment="1">
      <alignment vertical="center"/>
    </xf>
    <xf numFmtId="1" fontId="62" fillId="0" borderId="11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9" fontId="63" fillId="0" borderId="0" xfId="55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9" fontId="62" fillId="0" borderId="0" xfId="55" applyFont="1" applyBorder="1" applyAlignment="1">
      <alignment vertical="center"/>
    </xf>
    <xf numFmtId="9" fontId="63" fillId="0" borderId="0" xfId="55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63" fillId="0" borderId="0" xfId="0" applyFont="1" applyAlignment="1">
      <alignment horizontal="justify" vertical="center"/>
    </xf>
    <xf numFmtId="0" fontId="27" fillId="0" borderId="0" xfId="0" applyFont="1" applyAlignment="1">
      <alignment/>
    </xf>
    <xf numFmtId="0" fontId="6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9" fontId="62" fillId="0" borderId="11" xfId="0" applyNumberFormat="1" applyFont="1" applyBorder="1" applyAlignment="1">
      <alignment horizontal="center" vertical="center"/>
    </xf>
    <xf numFmtId="0" fontId="23" fillId="27" borderId="11" xfId="0" applyFont="1" applyFill="1" applyBorder="1" applyAlignment="1">
      <alignment horizontal="center" vertical="center" wrapText="1"/>
    </xf>
    <xf numFmtId="17" fontId="31" fillId="26" borderId="11" xfId="53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justify" vertical="center" wrapText="1"/>
    </xf>
    <xf numFmtId="1" fontId="64" fillId="28" borderId="11" xfId="53" applyNumberFormat="1" applyFont="1" applyFill="1" applyBorder="1" applyAlignment="1" applyProtection="1">
      <alignment horizontal="center" vertical="center"/>
      <protection locked="0"/>
    </xf>
    <xf numFmtId="17" fontId="65" fillId="29" borderId="11" xfId="53" applyFont="1" applyFill="1" applyBorder="1" applyAlignment="1" applyProtection="1">
      <alignment horizontal="center" vertical="center" wrapText="1"/>
      <protection locked="0"/>
    </xf>
    <xf numFmtId="0" fontId="12" fillId="26" borderId="11" xfId="0" applyFont="1" applyFill="1" applyBorder="1" applyAlignment="1">
      <alignment horizontal="justify" vertical="center" wrapText="1"/>
    </xf>
    <xf numFmtId="1" fontId="64" fillId="0" borderId="11" xfId="53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64" fillId="29" borderId="14" xfId="53" applyNumberFormat="1" applyFont="1" applyFill="1" applyBorder="1" applyAlignment="1" applyProtection="1">
      <alignment horizontal="center" vertical="center"/>
      <protection locked="0"/>
    </xf>
    <xf numFmtId="1" fontId="64" fillId="28" borderId="11" xfId="53" applyNumberFormat="1" applyFont="1" applyFill="1" applyBorder="1" applyAlignment="1" applyProtection="1">
      <alignment horizontal="center" vertical="center" wrapText="1"/>
      <protection locked="0"/>
    </xf>
    <xf numFmtId="0" fontId="12" fillId="26" borderId="11" xfId="0" applyFont="1" applyFill="1" applyBorder="1" applyAlignment="1">
      <alignment horizontal="justify" vertical="top" wrapText="1"/>
    </xf>
    <xf numFmtId="1" fontId="12" fillId="28" borderId="11" xfId="53" applyNumberFormat="1" applyFont="1" applyFill="1" applyBorder="1" applyAlignment="1" applyProtection="1">
      <alignment horizontal="center" vertical="center"/>
      <protection locked="0"/>
    </xf>
    <xf numFmtId="17" fontId="12" fillId="29" borderId="11" xfId="53" applyFont="1" applyFill="1" applyBorder="1" applyAlignment="1" applyProtection="1">
      <alignment horizontal="center" vertical="center" wrapText="1"/>
      <protection locked="0"/>
    </xf>
    <xf numFmtId="1" fontId="64" fillId="29" borderId="14" xfId="53" applyNumberFormat="1" applyFont="1" applyFill="1" applyBorder="1" applyAlignment="1" applyProtection="1">
      <alignment horizontal="center" vertical="center" wrapText="1"/>
      <protection locked="0"/>
    </xf>
    <xf numFmtId="1" fontId="64" fillId="29" borderId="11" xfId="53" applyNumberFormat="1" applyFont="1" applyFill="1" applyBorder="1" applyAlignment="1" applyProtection="1">
      <alignment horizontal="center" vertical="center"/>
      <protection locked="0"/>
    </xf>
    <xf numFmtId="1" fontId="64" fillId="28" borderId="16" xfId="53" applyNumberFormat="1" applyFont="1" applyFill="1" applyBorder="1" applyAlignment="1" applyProtection="1">
      <alignment horizontal="center" vertical="center"/>
      <protection locked="0"/>
    </xf>
    <xf numFmtId="1" fontId="64" fillId="29" borderId="16" xfId="53" applyNumberFormat="1" applyFont="1" applyFill="1" applyBorder="1" applyAlignment="1" applyProtection="1">
      <alignment horizontal="center" vertical="center" wrapText="1"/>
      <protection locked="0"/>
    </xf>
    <xf numFmtId="1" fontId="64" fillId="29" borderId="12" xfId="53" applyNumberFormat="1" applyFont="1" applyFill="1" applyBorder="1" applyAlignment="1" applyProtection="1">
      <alignment horizontal="center" vertical="center" wrapText="1"/>
      <protection locked="0"/>
    </xf>
    <xf numFmtId="1" fontId="66" fillId="28" borderId="11" xfId="53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0" fontId="23" fillId="26" borderId="11" xfId="0" applyFont="1" applyFill="1" applyBorder="1" applyAlignment="1">
      <alignment horizontal="center" vertical="center"/>
    </xf>
    <xf numFmtId="1" fontId="63" fillId="0" borderId="15" xfId="0" applyNumberFormat="1" applyFont="1" applyBorder="1" applyAlignment="1">
      <alignment horizontal="center"/>
    </xf>
    <xf numFmtId="1" fontId="63" fillId="0" borderId="17" xfId="0" applyNumberFormat="1" applyFont="1" applyBorder="1" applyAlignment="1">
      <alignment horizontal="center"/>
    </xf>
    <xf numFmtId="1" fontId="63" fillId="0" borderId="14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2" fillId="3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62" fillId="30" borderId="11" xfId="0" applyFont="1" applyFill="1" applyBorder="1" applyAlignment="1">
      <alignment horizontal="center"/>
    </xf>
    <xf numFmtId="0" fontId="62" fillId="30" borderId="15" xfId="0" applyFont="1" applyFill="1" applyBorder="1" applyAlignment="1">
      <alignment horizontal="center"/>
    </xf>
    <xf numFmtId="0" fontId="62" fillId="30" borderId="17" xfId="0" applyFont="1" applyFill="1" applyBorder="1" applyAlignment="1">
      <alignment horizontal="center"/>
    </xf>
    <xf numFmtId="0" fontId="62" fillId="30" borderId="14" xfId="0" applyFont="1" applyFill="1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9" fontId="62" fillId="0" borderId="15" xfId="55" applyFont="1" applyBorder="1" applyAlignment="1">
      <alignment horizontal="center" vertical="center"/>
    </xf>
    <xf numFmtId="9" fontId="62" fillId="0" borderId="14" xfId="55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9" fontId="23" fillId="0" borderId="16" xfId="0" applyNumberFormat="1" applyFont="1" applyBorder="1" applyAlignment="1">
      <alignment horizontal="center" vertical="center" wrapText="1"/>
    </xf>
    <xf numFmtId="9" fontId="23" fillId="0" borderId="18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23" fillId="27" borderId="15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23" fillId="27" borderId="11" xfId="0" applyFont="1" applyFill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0" fontId="24" fillId="30" borderId="15" xfId="0" applyFont="1" applyFill="1" applyBorder="1" applyAlignment="1">
      <alignment horizontal="center" wrapText="1"/>
    </xf>
    <xf numFmtId="0" fontId="24" fillId="30" borderId="17" xfId="0" applyFont="1" applyFill="1" applyBorder="1" applyAlignment="1">
      <alignment horizontal="center" wrapText="1"/>
    </xf>
    <xf numFmtId="0" fontId="24" fillId="30" borderId="14" xfId="0" applyFont="1" applyFill="1" applyBorder="1" applyAlignment="1">
      <alignment horizontal="center" wrapText="1"/>
    </xf>
    <xf numFmtId="0" fontId="62" fillId="27" borderId="12" xfId="0" applyFont="1" applyFill="1" applyBorder="1" applyAlignment="1">
      <alignment horizontal="center" vertical="center"/>
    </xf>
    <xf numFmtId="0" fontId="62" fillId="27" borderId="19" xfId="0" applyFont="1" applyFill="1" applyBorder="1" applyAlignment="1">
      <alignment horizontal="center" vertical="center"/>
    </xf>
    <xf numFmtId="1" fontId="64" fillId="29" borderId="11" xfId="53" applyNumberFormat="1" applyFont="1" applyFill="1" applyBorder="1" applyAlignment="1" applyProtection="1">
      <alignment horizontal="center" vertical="center"/>
      <protection locked="0"/>
    </xf>
    <xf numFmtId="1" fontId="64" fillId="28" borderId="11" xfId="53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 horizontal="center" vertical="center" wrapText="1"/>
    </xf>
    <xf numFmtId="1" fontId="64" fillId="29" borderId="11" xfId="53" applyNumberFormat="1" applyFont="1" applyFill="1" applyBorder="1" applyAlignment="1" applyProtection="1">
      <alignment horizontal="center" vertical="center" wrapText="1"/>
      <protection locked="0"/>
    </xf>
    <xf numFmtId="0" fontId="33" fillId="31" borderId="11" xfId="0" applyFont="1" applyFill="1" applyBorder="1" applyAlignment="1">
      <alignment horizontal="center" vertical="center" textRotation="90" wrapText="1"/>
    </xf>
    <xf numFmtId="0" fontId="33" fillId="32" borderId="20" xfId="0" applyFont="1" applyFill="1" applyBorder="1" applyAlignment="1">
      <alignment horizontal="center" vertical="center" textRotation="90" wrapText="1"/>
    </xf>
    <xf numFmtId="0" fontId="33" fillId="32" borderId="21" xfId="0" applyFont="1" applyFill="1" applyBorder="1" applyAlignment="1">
      <alignment horizontal="center" vertical="center" textRotation="90" wrapText="1"/>
    </xf>
    <xf numFmtId="1" fontId="64" fillId="29" borderId="15" xfId="53" applyNumberFormat="1" applyFont="1" applyFill="1" applyBorder="1" applyAlignment="1" applyProtection="1">
      <alignment horizontal="center" vertical="center" wrapText="1"/>
      <protection locked="0"/>
    </xf>
    <xf numFmtId="1" fontId="64" fillId="29" borderId="14" xfId="53" applyNumberFormat="1" applyFont="1" applyFill="1" applyBorder="1" applyAlignment="1" applyProtection="1">
      <alignment horizontal="center" vertical="center" wrapText="1"/>
      <protection locked="0"/>
    </xf>
    <xf numFmtId="1" fontId="64" fillId="29" borderId="20" xfId="53" applyNumberFormat="1" applyFont="1" applyFill="1" applyBorder="1" applyAlignment="1" applyProtection="1">
      <alignment horizontal="center" vertical="center" wrapText="1"/>
      <protection locked="0"/>
    </xf>
    <xf numFmtId="1" fontId="66" fillId="29" borderId="11" xfId="53" applyNumberFormat="1" applyFont="1" applyFill="1" applyBorder="1" applyAlignment="1" applyProtection="1">
      <alignment horizontal="center" vertical="center" wrapText="1"/>
      <protection locked="0"/>
    </xf>
    <xf numFmtId="1" fontId="12" fillId="29" borderId="11" xfId="53" applyNumberFormat="1" applyFont="1" applyFill="1" applyBorder="1" applyAlignment="1" applyProtection="1">
      <alignment horizontal="center" vertical="center" wrapText="1"/>
      <protection locked="0"/>
    </xf>
    <xf numFmtId="1" fontId="12" fillId="28" borderId="11" xfId="53" applyNumberFormat="1" applyFont="1" applyFill="1" applyBorder="1" applyAlignment="1" applyProtection="1">
      <alignment horizontal="center" vertical="center"/>
      <protection locked="0"/>
    </xf>
    <xf numFmtId="0" fontId="33" fillId="33" borderId="11" xfId="0" applyFont="1" applyFill="1" applyBorder="1" applyAlignment="1">
      <alignment horizontal="center" vertical="center" textRotation="90" wrapText="1"/>
    </xf>
    <xf numFmtId="1" fontId="64" fillId="29" borderId="22" xfId="53" applyNumberFormat="1" applyFont="1" applyFill="1" applyBorder="1" applyAlignment="1" applyProtection="1">
      <alignment horizontal="center" vertical="center" wrapText="1"/>
      <protection locked="0"/>
    </xf>
    <xf numFmtId="1" fontId="12" fillId="28" borderId="22" xfId="53" applyNumberFormat="1" applyFont="1" applyFill="1" applyBorder="1" applyAlignment="1" applyProtection="1">
      <alignment horizontal="center" vertical="center"/>
      <protection locked="0"/>
    </xf>
    <xf numFmtId="0" fontId="33" fillId="34" borderId="11" xfId="0" applyFont="1" applyFill="1" applyBorder="1" applyAlignment="1">
      <alignment horizontal="center" vertical="center" textRotation="90" wrapText="1"/>
    </xf>
    <xf numFmtId="17" fontId="32" fillId="30" borderId="11" xfId="53" applyFont="1" applyFill="1" applyBorder="1" applyAlignment="1">
      <alignment horizontal="center" vertical="center" textRotation="90" wrapText="1"/>
      <protection/>
    </xf>
    <xf numFmtId="17" fontId="32" fillId="30" borderId="11" xfId="53" applyFont="1" applyFill="1" applyBorder="1" applyAlignment="1">
      <alignment horizontal="center" vertical="center" wrapText="1"/>
      <protection/>
    </xf>
    <xf numFmtId="17" fontId="32" fillId="30" borderId="11" xfId="53" applyFont="1" applyFill="1" applyBorder="1" applyAlignment="1">
      <alignment horizontal="center" vertical="center"/>
      <protection/>
    </xf>
    <xf numFmtId="17" fontId="33" fillId="30" borderId="11" xfId="53" applyFont="1" applyFill="1" applyBorder="1" applyAlignment="1">
      <alignment horizontal="center" vertical="center"/>
      <protection/>
    </xf>
    <xf numFmtId="17" fontId="34" fillId="35" borderId="11" xfId="53" applyFont="1" applyFill="1" applyBorder="1" applyAlignment="1">
      <alignment horizontal="center" vertical="center"/>
      <protection/>
    </xf>
    <xf numFmtId="17" fontId="32" fillId="26" borderId="11" xfId="53" applyFont="1" applyFill="1" applyBorder="1" applyAlignment="1">
      <alignment horizontal="center" vertical="center" textRotation="90"/>
      <protection/>
    </xf>
    <xf numFmtId="0" fontId="12" fillId="0" borderId="23" xfId="0" applyFont="1" applyBorder="1" applyAlignment="1">
      <alignment horizontal="center" vertical="center" wrapText="1"/>
    </xf>
    <xf numFmtId="17" fontId="32" fillId="27" borderId="11" xfId="53" applyFont="1" applyFill="1" applyBorder="1" applyAlignment="1">
      <alignment horizontal="center" vertical="center"/>
      <protection/>
    </xf>
    <xf numFmtId="0" fontId="1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1" fillId="27" borderId="11" xfId="0" applyFont="1" applyFill="1" applyBorder="1" applyAlignment="1">
      <alignment horizontal="center" vertical="center"/>
    </xf>
    <xf numFmtId="0" fontId="31" fillId="30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  <dxf>
      <fill>
        <patternFill>
          <bgColor theme="2" tint="-0.09994000196456909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  <dxf>
      <fill>
        <patternFill>
          <bgColor theme="2" tint="-0.09994000196456909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CUMPLIMIENTO DEL PLAN ANUAL DE TRABAJO EN SST
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275"/>
          <c:w val="0.988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2023'!$F$79:$F$92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2023'!$G$79:$G$92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2023'!$H$79:$H$92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2023'!$I$79:$I$92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2023'!$J$79:$J$92</c:f>
              <c:numCache/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2023'!$K$79:$K$92</c:f>
              <c:numCache/>
            </c:numRef>
          </c:val>
        </c:ser>
        <c:ser>
          <c:idx val="6"/>
          <c:order val="6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2023'!$L$79:$L$92</c:f>
              <c:numCache/>
            </c:numRef>
          </c:val>
        </c:ser>
        <c:ser>
          <c:idx val="7"/>
          <c:order val="7"/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DE TRABAJO SG-SST 2023'!$E$79:$E$92</c:f>
              <c:strCache/>
            </c:strRef>
          </c:cat>
          <c:val>
            <c:numRef>
              <c:f>'PLAN DE TRABAJO SG-SST 2023'!$M$79:$M$92</c:f>
              <c:numCache/>
            </c:numRef>
          </c:val>
        </c:ser>
        <c:overlap val="-27"/>
        <c:gapWidth val="219"/>
        <c:axId val="20546530"/>
        <c:axId val="50701043"/>
      </c:bar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46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84</xdr:row>
      <xdr:rowOff>9525</xdr:rowOff>
    </xdr:from>
    <xdr:to>
      <xdr:col>2</xdr:col>
      <xdr:colOff>2124075</xdr:colOff>
      <xdr:row>84</xdr:row>
      <xdr:rowOff>9525</xdr:rowOff>
    </xdr:to>
    <xdr:sp>
      <xdr:nvSpPr>
        <xdr:cNvPr id="1" name="Conector recto 2"/>
        <xdr:cNvSpPr>
          <a:spLocks/>
        </xdr:cNvSpPr>
      </xdr:nvSpPr>
      <xdr:spPr>
        <a:xfrm flipV="1">
          <a:off x="819150" y="250317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71</xdr:row>
      <xdr:rowOff>133350</xdr:rowOff>
    </xdr:from>
    <xdr:to>
      <xdr:col>32</xdr:col>
      <xdr:colOff>990600</xdr:colOff>
      <xdr:row>90</xdr:row>
      <xdr:rowOff>57150</xdr:rowOff>
    </xdr:to>
    <xdr:graphicFrame>
      <xdr:nvGraphicFramePr>
        <xdr:cNvPr id="2" name="Gráfico 3"/>
        <xdr:cNvGraphicFramePr/>
      </xdr:nvGraphicFramePr>
      <xdr:xfrm>
        <a:off x="8143875" y="21974175"/>
        <a:ext cx="10763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142875</xdr:colOff>
      <xdr:row>0</xdr:row>
      <xdr:rowOff>47625</xdr:rowOff>
    </xdr:from>
    <xdr:to>
      <xdr:col>2</xdr:col>
      <xdr:colOff>2295525</xdr:colOff>
      <xdr:row>2</xdr:row>
      <xdr:rowOff>247650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7625"/>
          <a:ext cx="2152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78</xdr:row>
      <xdr:rowOff>295275</xdr:rowOff>
    </xdr:from>
    <xdr:to>
      <xdr:col>2</xdr:col>
      <xdr:colOff>1838325</xdr:colOff>
      <xdr:row>83</xdr:row>
      <xdr:rowOff>85725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23983950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BP135"/>
  <sheetViews>
    <sheetView showGridLines="0" tabSelected="1" zoomScale="90" zoomScaleNormal="90" zoomScaleSheetLayoutView="90" zoomScalePageLayoutView="0" workbookViewId="0" topLeftCell="A1">
      <selection activeCell="N19" sqref="N19"/>
    </sheetView>
  </sheetViews>
  <sheetFormatPr defaultColWidth="11.421875" defaultRowHeight="12.75"/>
  <cols>
    <col min="1" max="1" width="2.140625" style="1" customWidth="1"/>
    <col min="2" max="2" width="9.7109375" style="3" customWidth="1"/>
    <col min="3" max="3" width="49.7109375" style="3" bestFit="1" customWidth="1"/>
    <col min="4" max="19" width="5.7109375" style="3" customWidth="1"/>
    <col min="20" max="20" width="7.28125" style="3" customWidth="1"/>
    <col min="21" max="21" width="6.8515625" style="3" customWidth="1"/>
    <col min="22" max="23" width="5.7109375" style="3" customWidth="1"/>
    <col min="24" max="24" width="6.28125" style="3" customWidth="1"/>
    <col min="25" max="25" width="6.421875" style="3" customWidth="1"/>
    <col min="26" max="27" width="5.7109375" style="3" customWidth="1"/>
    <col min="28" max="28" width="35.140625" style="7" customWidth="1"/>
    <col min="29" max="31" width="7.7109375" style="4" customWidth="1"/>
    <col min="32" max="32" width="7.7109375" style="3" customWidth="1"/>
    <col min="33" max="33" width="21.28125" style="3" customWidth="1"/>
    <col min="34" max="34" width="21.140625" style="3" customWidth="1"/>
    <col min="35" max="16384" width="11.421875" style="1" customWidth="1"/>
  </cols>
  <sheetData>
    <row r="1" spans="2:34" ht="21.75" customHeight="1">
      <c r="B1" s="127"/>
      <c r="C1" s="127"/>
      <c r="D1" s="127" t="s">
        <v>129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8" t="s">
        <v>146</v>
      </c>
      <c r="AD1" s="128"/>
      <c r="AE1" s="128"/>
      <c r="AF1" s="129"/>
      <c r="AG1" s="130"/>
      <c r="AH1" s="131"/>
    </row>
    <row r="2" spans="2:34" ht="21.75" customHeight="1">
      <c r="B2" s="127"/>
      <c r="C2" s="127"/>
      <c r="D2" s="127" t="s">
        <v>81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32" t="s">
        <v>128</v>
      </c>
      <c r="AD2" s="132"/>
      <c r="AE2" s="132"/>
      <c r="AF2" s="132"/>
      <c r="AG2" s="132"/>
      <c r="AH2" s="132"/>
    </row>
    <row r="3" spans="2:34" ht="21.75" customHeight="1">
      <c r="B3" s="127"/>
      <c r="C3" s="127"/>
      <c r="D3" s="133" t="s">
        <v>120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27" t="s">
        <v>60</v>
      </c>
      <c r="AD3" s="127"/>
      <c r="AE3" s="127"/>
      <c r="AF3" s="127"/>
      <c r="AG3" s="127"/>
      <c r="AH3" s="127"/>
    </row>
    <row r="4" spans="2:34" ht="8.25" customHeight="1"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3"/>
    </row>
    <row r="5" spans="2:34" ht="24.75" customHeight="1">
      <c r="B5" s="124" t="s">
        <v>29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2:34" ht="21" customHeight="1">
      <c r="B6" s="125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2:34" ht="36" customHeight="1">
      <c r="B7" s="126" t="s">
        <v>82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2:34" ht="24" customHeight="1">
      <c r="B8" s="125" t="s">
        <v>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 t="s">
        <v>1</v>
      </c>
      <c r="AA8" s="125"/>
      <c r="AB8" s="125"/>
      <c r="AC8" s="125"/>
      <c r="AD8" s="125"/>
      <c r="AE8" s="125"/>
      <c r="AF8" s="125"/>
      <c r="AG8" s="125"/>
      <c r="AH8" s="125"/>
    </row>
    <row r="9" spans="2:34" ht="24.75" customHeight="1">
      <c r="B9" s="120" t="s">
        <v>107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 t="s">
        <v>5</v>
      </c>
      <c r="AA9" s="120"/>
      <c r="AB9" s="120"/>
      <c r="AC9" s="120"/>
      <c r="AD9" s="120"/>
      <c r="AE9" s="120"/>
      <c r="AF9" s="120"/>
      <c r="AG9" s="120"/>
      <c r="AH9" s="120"/>
    </row>
    <row r="10" spans="2:34" ht="21.75" customHeight="1">
      <c r="B10" s="118" t="s">
        <v>108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 t="s">
        <v>30</v>
      </c>
      <c r="AA10" s="118"/>
      <c r="AB10" s="118"/>
      <c r="AC10" s="118"/>
      <c r="AD10" s="118"/>
      <c r="AE10" s="118"/>
      <c r="AF10" s="118"/>
      <c r="AG10" s="118"/>
      <c r="AH10" s="118"/>
    </row>
    <row r="11" spans="2:34" s="6" customFormat="1" ht="24" customHeight="1">
      <c r="B11" s="119"/>
      <c r="C11" s="119"/>
      <c r="D11" s="119" t="s">
        <v>11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2:34" s="5" customFormat="1" ht="18" customHeight="1">
      <c r="B12" s="112" t="s">
        <v>12</v>
      </c>
      <c r="C12" s="113" t="s">
        <v>13</v>
      </c>
      <c r="D12" s="114" t="s">
        <v>109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 t="s">
        <v>14</v>
      </c>
      <c r="AC12" s="115" t="s">
        <v>7</v>
      </c>
      <c r="AD12" s="115"/>
      <c r="AE12" s="115"/>
      <c r="AF12" s="115"/>
      <c r="AG12" s="113" t="s">
        <v>15</v>
      </c>
      <c r="AH12" s="113"/>
    </row>
    <row r="13" spans="2:34" s="5" customFormat="1" ht="24.75" customHeight="1">
      <c r="B13" s="112"/>
      <c r="C13" s="113"/>
      <c r="D13" s="116" t="s">
        <v>22</v>
      </c>
      <c r="E13" s="116"/>
      <c r="F13" s="116" t="s">
        <v>23</v>
      </c>
      <c r="G13" s="116"/>
      <c r="H13" s="116" t="s">
        <v>24</v>
      </c>
      <c r="I13" s="116"/>
      <c r="J13" s="116" t="s">
        <v>25</v>
      </c>
      <c r="K13" s="116"/>
      <c r="L13" s="116" t="s">
        <v>26</v>
      </c>
      <c r="M13" s="116"/>
      <c r="N13" s="116" t="s">
        <v>27</v>
      </c>
      <c r="O13" s="116"/>
      <c r="P13" s="116" t="s">
        <v>17</v>
      </c>
      <c r="Q13" s="116"/>
      <c r="R13" s="116" t="s">
        <v>18</v>
      </c>
      <c r="S13" s="116"/>
      <c r="T13" s="116" t="s">
        <v>19</v>
      </c>
      <c r="U13" s="116"/>
      <c r="V13" s="116" t="s">
        <v>20</v>
      </c>
      <c r="W13" s="116"/>
      <c r="X13" s="116" t="s">
        <v>21</v>
      </c>
      <c r="Y13" s="116"/>
      <c r="Z13" s="116" t="s">
        <v>28</v>
      </c>
      <c r="AA13" s="116"/>
      <c r="AB13" s="114"/>
      <c r="AC13" s="117" t="s">
        <v>8</v>
      </c>
      <c r="AD13" s="117" t="s">
        <v>9</v>
      </c>
      <c r="AE13" s="117" t="s">
        <v>38</v>
      </c>
      <c r="AF13" s="117" t="s">
        <v>10</v>
      </c>
      <c r="AG13" s="113"/>
      <c r="AH13" s="113"/>
    </row>
    <row r="14" spans="2:34" ht="34.5" customHeight="1">
      <c r="B14" s="112"/>
      <c r="C14" s="113"/>
      <c r="D14" s="43" t="s">
        <v>2</v>
      </c>
      <c r="E14" s="43" t="s">
        <v>3</v>
      </c>
      <c r="F14" s="43" t="s">
        <v>2</v>
      </c>
      <c r="G14" s="43" t="s">
        <v>3</v>
      </c>
      <c r="H14" s="43" t="s">
        <v>2</v>
      </c>
      <c r="I14" s="43" t="s">
        <v>3</v>
      </c>
      <c r="J14" s="43" t="s">
        <v>2</v>
      </c>
      <c r="K14" s="43" t="s">
        <v>3</v>
      </c>
      <c r="L14" s="43" t="s">
        <v>2</v>
      </c>
      <c r="M14" s="43" t="s">
        <v>3</v>
      </c>
      <c r="N14" s="43" t="s">
        <v>2</v>
      </c>
      <c r="O14" s="43" t="s">
        <v>3</v>
      </c>
      <c r="P14" s="43" t="s">
        <v>2</v>
      </c>
      <c r="Q14" s="43" t="s">
        <v>3</v>
      </c>
      <c r="R14" s="43" t="s">
        <v>2</v>
      </c>
      <c r="S14" s="43" t="s">
        <v>3</v>
      </c>
      <c r="T14" s="43" t="s">
        <v>2</v>
      </c>
      <c r="U14" s="43" t="s">
        <v>3</v>
      </c>
      <c r="V14" s="43" t="s">
        <v>2</v>
      </c>
      <c r="W14" s="43" t="s">
        <v>3</v>
      </c>
      <c r="X14" s="43" t="s">
        <v>2</v>
      </c>
      <c r="Y14" s="43" t="s">
        <v>3</v>
      </c>
      <c r="Z14" s="43" t="s">
        <v>2</v>
      </c>
      <c r="AA14" s="43" t="s">
        <v>3</v>
      </c>
      <c r="AB14" s="114"/>
      <c r="AC14" s="117"/>
      <c r="AD14" s="117"/>
      <c r="AE14" s="117"/>
      <c r="AF14" s="117"/>
      <c r="AG14" s="113"/>
      <c r="AH14" s="113"/>
    </row>
    <row r="15" spans="2:34" s="2" customFormat="1" ht="24" customHeight="1">
      <c r="B15" s="111" t="s">
        <v>58</v>
      </c>
      <c r="C15" s="44" t="s">
        <v>62</v>
      </c>
      <c r="D15" s="45">
        <v>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>
        <v>1</v>
      </c>
      <c r="AA15" s="45"/>
      <c r="AB15" s="46" t="s">
        <v>83</v>
      </c>
      <c r="AC15" s="45">
        <v>1</v>
      </c>
      <c r="AD15" s="45"/>
      <c r="AE15" s="45"/>
      <c r="AF15" s="45"/>
      <c r="AG15" s="98" t="s">
        <v>110</v>
      </c>
      <c r="AH15" s="98"/>
    </row>
    <row r="16" spans="2:34" s="2" customFormat="1" ht="15" customHeight="1">
      <c r="B16" s="111"/>
      <c r="C16" s="44" t="s">
        <v>31</v>
      </c>
      <c r="D16" s="45">
        <v>1</v>
      </c>
      <c r="E16" s="45"/>
      <c r="F16" s="45">
        <v>1</v>
      </c>
      <c r="G16" s="45"/>
      <c r="H16" s="45">
        <v>1</v>
      </c>
      <c r="I16" s="45"/>
      <c r="J16" s="45">
        <v>1</v>
      </c>
      <c r="K16" s="45"/>
      <c r="L16" s="45">
        <v>1</v>
      </c>
      <c r="M16" s="45"/>
      <c r="N16" s="45">
        <v>1</v>
      </c>
      <c r="O16" s="45"/>
      <c r="P16" s="45">
        <v>1</v>
      </c>
      <c r="Q16" s="45"/>
      <c r="R16" s="45">
        <v>1</v>
      </c>
      <c r="S16" s="45"/>
      <c r="T16" s="45">
        <v>1</v>
      </c>
      <c r="U16" s="45"/>
      <c r="V16" s="45">
        <v>1</v>
      </c>
      <c r="W16" s="45"/>
      <c r="X16" s="45">
        <v>1</v>
      </c>
      <c r="Y16" s="45"/>
      <c r="Z16" s="45">
        <v>1</v>
      </c>
      <c r="AA16" s="45"/>
      <c r="AB16" s="46" t="s">
        <v>84</v>
      </c>
      <c r="AC16" s="45">
        <v>1</v>
      </c>
      <c r="AD16" s="45"/>
      <c r="AE16" s="45"/>
      <c r="AF16" s="45"/>
      <c r="AG16" s="96"/>
      <c r="AH16" s="96"/>
    </row>
    <row r="17" spans="2:34" s="2" customFormat="1" ht="15" customHeight="1">
      <c r="B17" s="111"/>
      <c r="C17" s="44" t="s">
        <v>131</v>
      </c>
      <c r="D17" s="45"/>
      <c r="E17" s="45"/>
      <c r="F17" s="45"/>
      <c r="G17" s="45"/>
      <c r="H17" s="45">
        <v>1</v>
      </c>
      <c r="I17" s="45"/>
      <c r="J17" s="45"/>
      <c r="K17" s="45"/>
      <c r="L17" s="45"/>
      <c r="M17" s="45"/>
      <c r="N17" s="45">
        <v>1</v>
      </c>
      <c r="O17" s="45"/>
      <c r="P17" s="45"/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>
        <v>1</v>
      </c>
      <c r="AA17" s="45"/>
      <c r="AB17" s="46" t="s">
        <v>84</v>
      </c>
      <c r="AC17" s="45">
        <v>1</v>
      </c>
      <c r="AD17" s="45"/>
      <c r="AE17" s="45"/>
      <c r="AF17" s="45"/>
      <c r="AG17" s="96"/>
      <c r="AH17" s="96"/>
    </row>
    <row r="18" spans="2:34" s="2" customFormat="1" ht="11.25">
      <c r="B18" s="111"/>
      <c r="C18" s="47" t="s">
        <v>88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>
        <v>1</v>
      </c>
      <c r="S18" s="45"/>
      <c r="T18" s="45"/>
      <c r="U18" s="45"/>
      <c r="V18" s="45"/>
      <c r="W18" s="45"/>
      <c r="X18" s="45"/>
      <c r="Y18" s="45"/>
      <c r="Z18" s="45"/>
      <c r="AA18" s="45"/>
      <c r="AB18" s="46" t="s">
        <v>84</v>
      </c>
      <c r="AC18" s="45">
        <v>1</v>
      </c>
      <c r="AD18" s="45"/>
      <c r="AE18" s="45"/>
      <c r="AF18" s="45"/>
      <c r="AG18" s="96"/>
      <c r="AH18" s="96"/>
    </row>
    <row r="19" spans="2:34" s="2" customFormat="1" ht="27" customHeight="1">
      <c r="B19" s="111"/>
      <c r="C19" s="44" t="s">
        <v>57</v>
      </c>
      <c r="D19" s="45">
        <v>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>
        <v>1</v>
      </c>
      <c r="AA19" s="45"/>
      <c r="AB19" s="46" t="s">
        <v>84</v>
      </c>
      <c r="AC19" s="45">
        <v>1</v>
      </c>
      <c r="AD19" s="45"/>
      <c r="AE19" s="45"/>
      <c r="AF19" s="45"/>
      <c r="AG19" s="96"/>
      <c r="AH19" s="96"/>
    </row>
    <row r="20" spans="2:34" s="2" customFormat="1" ht="26.25" customHeight="1">
      <c r="B20" s="111"/>
      <c r="C20" s="44" t="s">
        <v>103</v>
      </c>
      <c r="D20" s="45">
        <v>1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 t="s">
        <v>84</v>
      </c>
      <c r="AC20" s="45">
        <v>1</v>
      </c>
      <c r="AD20" s="45"/>
      <c r="AE20" s="45"/>
      <c r="AF20" s="45"/>
      <c r="AG20" s="96"/>
      <c r="AH20" s="96"/>
    </row>
    <row r="21" spans="2:34" s="2" customFormat="1" ht="36.75" customHeight="1">
      <c r="B21" s="111"/>
      <c r="C21" s="47" t="s">
        <v>136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>
        <v>1</v>
      </c>
      <c r="AA21" s="45"/>
      <c r="AB21" s="46" t="s">
        <v>84</v>
      </c>
      <c r="AC21" s="45">
        <v>1</v>
      </c>
      <c r="AD21" s="45"/>
      <c r="AE21" s="45"/>
      <c r="AF21" s="45"/>
      <c r="AG21" s="96"/>
      <c r="AH21" s="96"/>
    </row>
    <row r="22" spans="2:34" s="2" customFormat="1" ht="36.75" customHeight="1">
      <c r="B22" s="111"/>
      <c r="C22" s="47" t="s">
        <v>102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>
        <v>1</v>
      </c>
      <c r="S22" s="45"/>
      <c r="T22" s="45"/>
      <c r="U22" s="45"/>
      <c r="V22" s="45"/>
      <c r="W22" s="45"/>
      <c r="X22" s="45"/>
      <c r="Y22" s="45"/>
      <c r="Z22" s="45"/>
      <c r="AA22" s="45"/>
      <c r="AB22" s="46" t="s">
        <v>99</v>
      </c>
      <c r="AC22" s="45">
        <v>1</v>
      </c>
      <c r="AD22" s="45"/>
      <c r="AE22" s="45"/>
      <c r="AF22" s="45"/>
      <c r="AG22" s="59"/>
      <c r="AH22" s="52"/>
    </row>
    <row r="23" spans="2:34" s="2" customFormat="1" ht="64.5" customHeight="1">
      <c r="B23" s="111"/>
      <c r="C23" s="47" t="s">
        <v>138</v>
      </c>
      <c r="D23" s="45">
        <v>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 t="s">
        <v>85</v>
      </c>
      <c r="AC23" s="45">
        <v>1</v>
      </c>
      <c r="AD23" s="45"/>
      <c r="AE23" s="45"/>
      <c r="AF23" s="45"/>
      <c r="AG23" s="98" t="s">
        <v>133</v>
      </c>
      <c r="AH23" s="109"/>
    </row>
    <row r="24" spans="2:34" s="2" customFormat="1" ht="27" customHeight="1">
      <c r="B24" s="111"/>
      <c r="C24" s="54" t="s">
        <v>137</v>
      </c>
      <c r="D24" s="45"/>
      <c r="E24" s="45"/>
      <c r="F24" s="45">
        <v>1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>
        <v>1</v>
      </c>
      <c r="S24" s="45"/>
      <c r="T24" s="45"/>
      <c r="U24" s="45"/>
      <c r="V24" s="45"/>
      <c r="W24" s="45"/>
      <c r="X24" s="45"/>
      <c r="Y24" s="45"/>
      <c r="Z24" s="45"/>
      <c r="AA24" s="45"/>
      <c r="AB24" s="46" t="s">
        <v>86</v>
      </c>
      <c r="AC24" s="45">
        <v>1</v>
      </c>
      <c r="AD24" s="45"/>
      <c r="AE24" s="45"/>
      <c r="AF24" s="45"/>
      <c r="AG24" s="98" t="s">
        <v>111</v>
      </c>
      <c r="AH24" s="98"/>
    </row>
    <row r="25" spans="2:34" s="2" customFormat="1" ht="35.25" customHeight="1">
      <c r="B25" s="111"/>
      <c r="C25" s="54" t="s">
        <v>139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>
        <v>1</v>
      </c>
      <c r="U25" s="45"/>
      <c r="V25" s="45"/>
      <c r="W25" s="45"/>
      <c r="X25" s="45"/>
      <c r="Y25" s="45"/>
      <c r="Z25" s="45"/>
      <c r="AA25" s="45"/>
      <c r="AB25" s="46" t="s">
        <v>89</v>
      </c>
      <c r="AC25" s="45">
        <v>1</v>
      </c>
      <c r="AD25" s="45"/>
      <c r="AE25" s="45"/>
      <c r="AF25" s="45"/>
      <c r="AG25" s="60"/>
      <c r="AH25" s="57"/>
    </row>
    <row r="26" spans="2:34" s="2" customFormat="1" ht="22.5">
      <c r="B26" s="111"/>
      <c r="C26" s="47" t="s">
        <v>140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>
        <v>1</v>
      </c>
      <c r="U26" s="55"/>
      <c r="V26" s="55"/>
      <c r="W26" s="55"/>
      <c r="X26" s="55"/>
      <c r="Y26" s="55"/>
      <c r="Z26" s="55"/>
      <c r="AA26" s="55"/>
      <c r="AB26" s="56" t="s">
        <v>89</v>
      </c>
      <c r="AC26" s="55">
        <v>1</v>
      </c>
      <c r="AD26" s="55"/>
      <c r="AE26" s="55"/>
      <c r="AF26" s="55"/>
      <c r="AG26" s="107"/>
      <c r="AH26" s="110"/>
    </row>
    <row r="27" spans="2:34" s="2" customFormat="1" ht="23.25" customHeight="1">
      <c r="B27" s="111"/>
      <c r="C27" s="44" t="s">
        <v>37</v>
      </c>
      <c r="D27" s="45"/>
      <c r="E27" s="45"/>
      <c r="F27" s="45">
        <v>1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>
        <v>1</v>
      </c>
      <c r="W27" s="45"/>
      <c r="X27" s="45"/>
      <c r="Y27" s="45"/>
      <c r="Z27" s="45"/>
      <c r="AA27" s="45"/>
      <c r="AB27" s="46" t="s">
        <v>84</v>
      </c>
      <c r="AC27" s="45">
        <v>1</v>
      </c>
      <c r="AD27" s="45"/>
      <c r="AE27" s="45"/>
      <c r="AF27" s="45"/>
      <c r="AG27" s="98" t="s">
        <v>90</v>
      </c>
      <c r="AH27" s="98"/>
    </row>
    <row r="28" spans="2:34" s="2" customFormat="1" ht="27" customHeight="1">
      <c r="B28" s="100" t="s">
        <v>32</v>
      </c>
      <c r="C28" s="44" t="s">
        <v>92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>
        <v>1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 t="s">
        <v>86</v>
      </c>
      <c r="AC28" s="45">
        <v>1</v>
      </c>
      <c r="AD28" s="45"/>
      <c r="AE28" s="45"/>
      <c r="AF28" s="45"/>
      <c r="AG28" s="102"/>
      <c r="AH28" s="103"/>
    </row>
    <row r="29" spans="2:34" s="2" customFormat="1" ht="35.25" customHeight="1">
      <c r="B29" s="101"/>
      <c r="C29" s="44" t="s">
        <v>113</v>
      </c>
      <c r="D29" s="45"/>
      <c r="E29" s="45"/>
      <c r="F29" s="45">
        <v>1</v>
      </c>
      <c r="G29" s="45"/>
      <c r="H29" s="45"/>
      <c r="I29" s="45"/>
      <c r="J29" s="45"/>
      <c r="K29" s="45"/>
      <c r="L29" s="45"/>
      <c r="M29" s="45"/>
      <c r="N29" s="45">
        <v>1</v>
      </c>
      <c r="O29" s="45"/>
      <c r="P29" s="45"/>
      <c r="Q29" s="45"/>
      <c r="R29" s="45"/>
      <c r="S29" s="45"/>
      <c r="T29" s="45">
        <v>1</v>
      </c>
      <c r="U29" s="45"/>
      <c r="V29" s="45"/>
      <c r="W29" s="45"/>
      <c r="X29" s="45"/>
      <c r="Y29" s="45"/>
      <c r="Z29" s="45">
        <v>1</v>
      </c>
      <c r="AA29" s="45"/>
      <c r="AB29" s="46" t="s">
        <v>87</v>
      </c>
      <c r="AC29" s="45">
        <v>1</v>
      </c>
      <c r="AD29" s="45"/>
      <c r="AE29" s="45"/>
      <c r="AF29" s="45"/>
      <c r="AG29" s="98" t="s">
        <v>117</v>
      </c>
      <c r="AH29" s="104"/>
    </row>
    <row r="30" spans="2:34" s="2" customFormat="1" ht="35.25" customHeight="1">
      <c r="B30" s="101"/>
      <c r="C30" s="44" t="s">
        <v>141</v>
      </c>
      <c r="D30" s="45"/>
      <c r="E30" s="45"/>
      <c r="F30" s="45">
        <v>1</v>
      </c>
      <c r="G30" s="45"/>
      <c r="H30" s="45"/>
      <c r="I30" s="45"/>
      <c r="J30" s="45"/>
      <c r="K30" s="45"/>
      <c r="L30" s="45"/>
      <c r="M30" s="45"/>
      <c r="N30" s="45">
        <v>1</v>
      </c>
      <c r="O30" s="45"/>
      <c r="P30" s="45"/>
      <c r="Q30" s="45"/>
      <c r="R30" s="45"/>
      <c r="S30" s="45"/>
      <c r="T30" s="45">
        <v>1</v>
      </c>
      <c r="U30" s="45"/>
      <c r="V30" s="45"/>
      <c r="W30" s="45"/>
      <c r="X30" s="45"/>
      <c r="Y30" s="45"/>
      <c r="Z30" s="45">
        <v>1</v>
      </c>
      <c r="AA30" s="45"/>
      <c r="AB30" s="46"/>
      <c r="AC30" s="45">
        <v>1</v>
      </c>
      <c r="AD30" s="45"/>
      <c r="AE30" s="45"/>
      <c r="AF30" s="45"/>
      <c r="AG30" s="61"/>
      <c r="AH30" s="57"/>
    </row>
    <row r="31" spans="2:34" s="2" customFormat="1" ht="28.5" customHeight="1">
      <c r="B31" s="101"/>
      <c r="C31" s="44" t="s">
        <v>112</v>
      </c>
      <c r="D31" s="45"/>
      <c r="E31" s="45"/>
      <c r="F31" s="45"/>
      <c r="G31" s="45"/>
      <c r="H31" s="45"/>
      <c r="I31" s="45"/>
      <c r="J31" s="45"/>
      <c r="K31" s="45"/>
      <c r="L31" s="45">
        <v>1</v>
      </c>
      <c r="M31" s="45"/>
      <c r="N31" s="45"/>
      <c r="O31" s="45"/>
      <c r="P31" s="45"/>
      <c r="Q31" s="45"/>
      <c r="R31" s="45"/>
      <c r="S31" s="45"/>
      <c r="T31" s="45">
        <v>1</v>
      </c>
      <c r="U31" s="45"/>
      <c r="V31" s="45"/>
      <c r="W31" s="45"/>
      <c r="X31" s="45"/>
      <c r="Y31" s="45"/>
      <c r="Z31" s="45">
        <v>1</v>
      </c>
      <c r="AA31" s="45"/>
      <c r="AB31" s="46" t="s">
        <v>84</v>
      </c>
      <c r="AC31" s="45">
        <v>1</v>
      </c>
      <c r="AD31" s="45"/>
      <c r="AE31" s="45"/>
      <c r="AF31" s="45"/>
      <c r="AG31" s="96"/>
      <c r="AH31" s="96"/>
    </row>
    <row r="32" spans="2:34" s="2" customFormat="1" ht="60.75" customHeight="1">
      <c r="B32" s="101"/>
      <c r="C32" s="44" t="s">
        <v>142</v>
      </c>
      <c r="D32" s="45"/>
      <c r="E32" s="45"/>
      <c r="F32" s="45">
        <v>1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 t="s">
        <v>93</v>
      </c>
      <c r="AC32" s="45">
        <v>1</v>
      </c>
      <c r="AD32" s="45"/>
      <c r="AE32" s="45"/>
      <c r="AF32" s="45"/>
      <c r="AG32" s="95" t="s">
        <v>98</v>
      </c>
      <c r="AH32" s="95"/>
    </row>
    <row r="33" spans="2:34" s="2" customFormat="1" ht="28.5" customHeight="1">
      <c r="B33" s="101"/>
      <c r="C33" s="47" t="s">
        <v>95</v>
      </c>
      <c r="D33" s="45"/>
      <c r="E33" s="45"/>
      <c r="F33" s="45">
        <v>1</v>
      </c>
      <c r="G33" s="45"/>
      <c r="H33" s="45"/>
      <c r="I33" s="45"/>
      <c r="J33" s="45"/>
      <c r="K33" s="45"/>
      <c r="L33" s="45"/>
      <c r="M33" s="45"/>
      <c r="N33" s="45"/>
      <c r="O33" s="45"/>
      <c r="P33" s="45">
        <v>1</v>
      </c>
      <c r="Q33" s="45"/>
      <c r="R33" s="45">
        <v>1</v>
      </c>
      <c r="S33" s="45"/>
      <c r="T33" s="45"/>
      <c r="U33" s="45"/>
      <c r="V33" s="45"/>
      <c r="W33" s="45"/>
      <c r="X33" s="45"/>
      <c r="Y33" s="45"/>
      <c r="Z33" s="45">
        <v>1</v>
      </c>
      <c r="AA33" s="45"/>
      <c r="AB33" s="46" t="s">
        <v>94</v>
      </c>
      <c r="AC33" s="45">
        <v>1</v>
      </c>
      <c r="AD33" s="45"/>
      <c r="AE33" s="45"/>
      <c r="AF33" s="45"/>
      <c r="AG33" s="96"/>
      <c r="AH33" s="96"/>
    </row>
    <row r="34" spans="2:34" s="2" customFormat="1" ht="38.25" customHeight="1">
      <c r="B34" s="101"/>
      <c r="C34" s="44" t="s">
        <v>143</v>
      </c>
      <c r="D34" s="45"/>
      <c r="E34" s="45"/>
      <c r="F34" s="45">
        <v>1</v>
      </c>
      <c r="G34" s="45"/>
      <c r="H34" s="45"/>
      <c r="I34" s="45"/>
      <c r="J34" s="45"/>
      <c r="K34" s="45"/>
      <c r="L34" s="45"/>
      <c r="M34" s="45"/>
      <c r="N34" s="45"/>
      <c r="O34" s="45"/>
      <c r="P34" s="45">
        <v>1</v>
      </c>
      <c r="Q34" s="45"/>
      <c r="R34" s="45">
        <v>1</v>
      </c>
      <c r="S34" s="45"/>
      <c r="T34" s="45"/>
      <c r="U34" s="45"/>
      <c r="V34" s="45"/>
      <c r="W34" s="45"/>
      <c r="X34" s="45"/>
      <c r="Y34" s="45"/>
      <c r="Z34" s="45">
        <v>1</v>
      </c>
      <c r="AA34" s="45"/>
      <c r="AB34" s="46" t="s">
        <v>96</v>
      </c>
      <c r="AC34" s="45">
        <v>1</v>
      </c>
      <c r="AD34" s="45"/>
      <c r="AE34" s="45"/>
      <c r="AF34" s="45"/>
      <c r="AG34" s="96"/>
      <c r="AH34" s="96"/>
    </row>
    <row r="35" spans="2:34" s="2" customFormat="1" ht="22.5">
      <c r="B35" s="101"/>
      <c r="C35" s="47" t="s">
        <v>144</v>
      </c>
      <c r="D35" s="45"/>
      <c r="E35" s="45"/>
      <c r="F35" s="45">
        <v>1</v>
      </c>
      <c r="G35" s="45"/>
      <c r="H35" s="45"/>
      <c r="I35" s="45"/>
      <c r="J35" s="45"/>
      <c r="K35" s="45"/>
      <c r="L35" s="45"/>
      <c r="M35" s="45"/>
      <c r="N35" s="45"/>
      <c r="O35" s="45"/>
      <c r="P35" s="45">
        <v>1</v>
      </c>
      <c r="Q35" s="45"/>
      <c r="R35" s="45"/>
      <c r="S35" s="45"/>
      <c r="T35" s="45"/>
      <c r="U35" s="45"/>
      <c r="V35" s="45"/>
      <c r="W35" s="45"/>
      <c r="X35" s="45"/>
      <c r="Y35" s="45"/>
      <c r="Z35" s="45">
        <v>1</v>
      </c>
      <c r="AA35" s="45"/>
      <c r="AB35" s="46" t="s">
        <v>94</v>
      </c>
      <c r="AC35" s="45">
        <v>1</v>
      </c>
      <c r="AD35" s="45"/>
      <c r="AE35" s="45"/>
      <c r="AF35" s="45"/>
      <c r="AG35" s="95" t="s">
        <v>98</v>
      </c>
      <c r="AH35" s="95"/>
    </row>
    <row r="36" spans="2:34" s="63" customFormat="1" ht="36.75" customHeight="1">
      <c r="B36" s="101"/>
      <c r="C36" s="44" t="s">
        <v>132</v>
      </c>
      <c r="D36" s="62"/>
      <c r="E36" s="62"/>
      <c r="F36" s="55">
        <v>1</v>
      </c>
      <c r="G36" s="55"/>
      <c r="H36" s="55"/>
      <c r="I36" s="55"/>
      <c r="J36" s="55"/>
      <c r="K36" s="55"/>
      <c r="L36" s="55"/>
      <c r="M36" s="55"/>
      <c r="N36" s="55">
        <v>1</v>
      </c>
      <c r="O36" s="55"/>
      <c r="P36" s="55"/>
      <c r="Q36" s="55"/>
      <c r="R36" s="55"/>
      <c r="S36" s="55"/>
      <c r="T36" s="62"/>
      <c r="U36" s="62"/>
      <c r="V36" s="62"/>
      <c r="W36" s="62"/>
      <c r="X36" s="62"/>
      <c r="Y36" s="62"/>
      <c r="Z36" s="62"/>
      <c r="AA36" s="62"/>
      <c r="AB36" s="56" t="s">
        <v>106</v>
      </c>
      <c r="AC36" s="55">
        <v>1</v>
      </c>
      <c r="AD36" s="62"/>
      <c r="AE36" s="62"/>
      <c r="AF36" s="62"/>
      <c r="AG36" s="105"/>
      <c r="AH36" s="105"/>
    </row>
    <row r="37" spans="2:34" s="2" customFormat="1" ht="22.5">
      <c r="B37" s="101"/>
      <c r="C37" s="44" t="s">
        <v>91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>
        <v>1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 t="s">
        <v>84</v>
      </c>
      <c r="AC37" s="45">
        <v>1</v>
      </c>
      <c r="AD37" s="45"/>
      <c r="AE37" s="45"/>
      <c r="AF37" s="45"/>
      <c r="AG37" s="98"/>
      <c r="AH37" s="98"/>
    </row>
    <row r="38" spans="2:34" s="2" customFormat="1" ht="22.5">
      <c r="B38" s="101"/>
      <c r="C38" s="44" t="s">
        <v>70</v>
      </c>
      <c r="D38" s="45"/>
      <c r="E38" s="45"/>
      <c r="F38" s="45"/>
      <c r="G38" s="45"/>
      <c r="H38" s="45">
        <v>1</v>
      </c>
      <c r="I38" s="45"/>
      <c r="J38" s="45"/>
      <c r="K38" s="45"/>
      <c r="L38" s="45"/>
      <c r="M38" s="45"/>
      <c r="N38" s="45"/>
      <c r="O38" s="45"/>
      <c r="P38" s="45">
        <v>1</v>
      </c>
      <c r="Q38" s="45"/>
      <c r="R38" s="45"/>
      <c r="S38" s="45"/>
      <c r="T38" s="45">
        <v>1</v>
      </c>
      <c r="U38" s="45"/>
      <c r="V38" s="45"/>
      <c r="W38" s="45"/>
      <c r="X38" s="45">
        <v>1</v>
      </c>
      <c r="Y38" s="45"/>
      <c r="Z38" s="45"/>
      <c r="AA38" s="45"/>
      <c r="AB38" s="46" t="s">
        <v>97</v>
      </c>
      <c r="AC38" s="45">
        <v>1</v>
      </c>
      <c r="AD38" s="45"/>
      <c r="AE38" s="45"/>
      <c r="AF38" s="45"/>
      <c r="AG38" s="98"/>
      <c r="AH38" s="98"/>
    </row>
    <row r="39" spans="2:34" s="2" customFormat="1" ht="22.5">
      <c r="B39" s="101"/>
      <c r="C39" s="44" t="s">
        <v>71</v>
      </c>
      <c r="D39" s="45"/>
      <c r="E39" s="45"/>
      <c r="F39" s="45"/>
      <c r="G39" s="45"/>
      <c r="H39" s="45">
        <v>1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>
        <v>1</v>
      </c>
      <c r="U39" s="45"/>
      <c r="V39" s="45"/>
      <c r="W39" s="45"/>
      <c r="X39" s="45"/>
      <c r="Y39" s="45"/>
      <c r="Z39" s="45"/>
      <c r="AA39" s="45"/>
      <c r="AB39" s="46" t="s">
        <v>84</v>
      </c>
      <c r="AC39" s="45">
        <v>1</v>
      </c>
      <c r="AD39" s="45"/>
      <c r="AE39" s="45"/>
      <c r="AF39" s="45"/>
      <c r="AG39" s="98"/>
      <c r="AH39" s="98"/>
    </row>
    <row r="40" spans="2:34" s="2" customFormat="1" ht="42.75" customHeight="1">
      <c r="B40" s="101"/>
      <c r="C40" s="44" t="s">
        <v>72</v>
      </c>
      <c r="D40" s="45"/>
      <c r="E40" s="45"/>
      <c r="F40" s="45"/>
      <c r="G40" s="45"/>
      <c r="H40" s="45"/>
      <c r="I40" s="45"/>
      <c r="J40" s="45">
        <v>1</v>
      </c>
      <c r="K40" s="45"/>
      <c r="L40" s="45"/>
      <c r="M40" s="45"/>
      <c r="N40" s="45"/>
      <c r="O40" s="45"/>
      <c r="P40" s="45"/>
      <c r="Q40" s="45"/>
      <c r="R40" s="45"/>
      <c r="S40" s="45"/>
      <c r="T40" s="45">
        <v>1</v>
      </c>
      <c r="U40" s="45"/>
      <c r="V40" s="45"/>
      <c r="W40" s="45"/>
      <c r="X40" s="45"/>
      <c r="Y40" s="45"/>
      <c r="Z40" s="45"/>
      <c r="AA40" s="45"/>
      <c r="AB40" s="46" t="s">
        <v>84</v>
      </c>
      <c r="AC40" s="45">
        <v>1</v>
      </c>
      <c r="AD40" s="45"/>
      <c r="AE40" s="45"/>
      <c r="AF40" s="45"/>
      <c r="AG40" s="98"/>
      <c r="AH40" s="98"/>
    </row>
    <row r="41" spans="2:34" s="2" customFormat="1" ht="43.5" customHeight="1">
      <c r="B41" s="101"/>
      <c r="C41" s="47" t="s">
        <v>122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>
        <v>1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 t="s">
        <v>84</v>
      </c>
      <c r="AC41" s="45">
        <v>1</v>
      </c>
      <c r="AD41" s="45"/>
      <c r="AE41" s="45"/>
      <c r="AF41" s="45"/>
      <c r="AG41" s="96"/>
      <c r="AH41" s="96"/>
    </row>
    <row r="42" spans="2:34" s="2" customFormat="1" ht="22.5">
      <c r="B42" s="101"/>
      <c r="C42" s="44" t="s">
        <v>121</v>
      </c>
      <c r="D42" s="55"/>
      <c r="E42" s="55"/>
      <c r="F42" s="55"/>
      <c r="G42" s="55"/>
      <c r="H42" s="55"/>
      <c r="I42" s="55"/>
      <c r="J42" s="55"/>
      <c r="K42" s="55"/>
      <c r="L42" s="55">
        <v>1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 t="s">
        <v>97</v>
      </c>
      <c r="AC42" s="55">
        <v>1</v>
      </c>
      <c r="AD42" s="55"/>
      <c r="AE42" s="55"/>
      <c r="AF42" s="55"/>
      <c r="AG42" s="106"/>
      <c r="AH42" s="106"/>
    </row>
    <row r="43" spans="2:34" s="2" customFormat="1" ht="22.5">
      <c r="B43" s="101"/>
      <c r="C43" s="44" t="s">
        <v>73</v>
      </c>
      <c r="D43" s="45"/>
      <c r="E43" s="45"/>
      <c r="F43" s="45"/>
      <c r="G43" s="45"/>
      <c r="H43" s="45">
        <v>1</v>
      </c>
      <c r="I43" s="45"/>
      <c r="J43" s="45"/>
      <c r="K43" s="45"/>
      <c r="L43" s="45"/>
      <c r="M43" s="45"/>
      <c r="N43" s="45"/>
      <c r="O43" s="45"/>
      <c r="P43" s="45"/>
      <c r="Q43" s="45"/>
      <c r="R43" s="45">
        <v>1</v>
      </c>
      <c r="S43" s="45"/>
      <c r="T43" s="45"/>
      <c r="U43" s="45"/>
      <c r="V43" s="45"/>
      <c r="W43" s="45"/>
      <c r="X43" s="45"/>
      <c r="Y43" s="45"/>
      <c r="Z43" s="45"/>
      <c r="AA43" s="45"/>
      <c r="AB43" s="46" t="s">
        <v>89</v>
      </c>
      <c r="AC43" s="45">
        <v>1</v>
      </c>
      <c r="AD43" s="45"/>
      <c r="AE43" s="45"/>
      <c r="AF43" s="45"/>
      <c r="AG43" s="96"/>
      <c r="AH43" s="96"/>
    </row>
    <row r="44" spans="2:34" s="2" customFormat="1" ht="33.75">
      <c r="B44" s="101"/>
      <c r="C44" s="47" t="s">
        <v>74</v>
      </c>
      <c r="D44" s="45"/>
      <c r="E44" s="45"/>
      <c r="F44" s="45"/>
      <c r="G44" s="45"/>
      <c r="H44" s="45"/>
      <c r="I44" s="45"/>
      <c r="J44" s="45">
        <v>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>
        <v>1</v>
      </c>
      <c r="W44" s="45"/>
      <c r="X44" s="45"/>
      <c r="Y44" s="45"/>
      <c r="Z44" s="45"/>
      <c r="AA44" s="45"/>
      <c r="AB44" s="46" t="s">
        <v>89</v>
      </c>
      <c r="AC44" s="45">
        <v>1</v>
      </c>
      <c r="AD44" s="45"/>
      <c r="AE44" s="45"/>
      <c r="AF44" s="45"/>
      <c r="AG44" s="96"/>
      <c r="AH44" s="96"/>
    </row>
    <row r="45" spans="2:34" s="2" customFormat="1" ht="24.75" customHeight="1">
      <c r="B45" s="101"/>
      <c r="C45" s="47" t="s">
        <v>75</v>
      </c>
      <c r="D45" s="45"/>
      <c r="E45" s="45"/>
      <c r="F45" s="45"/>
      <c r="G45" s="45"/>
      <c r="H45" s="45"/>
      <c r="I45" s="45"/>
      <c r="J45" s="45"/>
      <c r="K45" s="45"/>
      <c r="L45" s="45">
        <v>1</v>
      </c>
      <c r="M45" s="45"/>
      <c r="N45" s="45"/>
      <c r="O45" s="45"/>
      <c r="P45" s="45"/>
      <c r="Q45" s="45"/>
      <c r="R45" s="45"/>
      <c r="S45" s="45"/>
      <c r="T45" s="45"/>
      <c r="U45" s="45"/>
      <c r="V45" s="45">
        <v>1</v>
      </c>
      <c r="W45" s="45"/>
      <c r="X45" s="45"/>
      <c r="Y45" s="45"/>
      <c r="Z45" s="45"/>
      <c r="AA45" s="45"/>
      <c r="AB45" s="46" t="s">
        <v>89</v>
      </c>
      <c r="AC45" s="45">
        <v>1</v>
      </c>
      <c r="AD45" s="45"/>
      <c r="AE45" s="45"/>
      <c r="AF45" s="45"/>
      <c r="AG45" s="96"/>
      <c r="AH45" s="96"/>
    </row>
    <row r="46" spans="2:34" s="2" customFormat="1" ht="40.5" customHeight="1">
      <c r="B46" s="101"/>
      <c r="C46" s="54" t="s">
        <v>76</v>
      </c>
      <c r="D46" s="45"/>
      <c r="E46" s="45"/>
      <c r="F46" s="45">
        <v>1</v>
      </c>
      <c r="G46" s="45"/>
      <c r="H46" s="45">
        <v>1</v>
      </c>
      <c r="I46" s="45"/>
      <c r="J46" s="45">
        <v>1</v>
      </c>
      <c r="K46" s="45"/>
      <c r="L46" s="45">
        <v>1</v>
      </c>
      <c r="M46" s="45"/>
      <c r="N46" s="45">
        <v>1</v>
      </c>
      <c r="O46" s="45"/>
      <c r="P46" s="45">
        <v>1</v>
      </c>
      <c r="Q46" s="53"/>
      <c r="R46" s="45">
        <v>1</v>
      </c>
      <c r="S46" s="45"/>
      <c r="T46" s="45">
        <v>1</v>
      </c>
      <c r="U46" s="45"/>
      <c r="V46" s="45">
        <v>1</v>
      </c>
      <c r="W46" s="45"/>
      <c r="X46" s="45">
        <v>1</v>
      </c>
      <c r="Y46" s="45"/>
      <c r="Z46" s="45">
        <v>1</v>
      </c>
      <c r="AA46" s="45"/>
      <c r="AB46" s="46" t="s">
        <v>89</v>
      </c>
      <c r="AC46" s="45">
        <v>1</v>
      </c>
      <c r="AD46" s="45"/>
      <c r="AE46" s="45"/>
      <c r="AF46" s="45"/>
      <c r="AG46" s="98"/>
      <c r="AH46" s="98"/>
    </row>
    <row r="47" spans="2:34" s="2" customFormat="1" ht="19.5" customHeight="1">
      <c r="B47" s="101"/>
      <c r="C47" s="44" t="s">
        <v>130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>
        <v>1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 t="s">
        <v>84</v>
      </c>
      <c r="AC47" s="45">
        <v>1</v>
      </c>
      <c r="AD47" s="45"/>
      <c r="AE47" s="45"/>
      <c r="AF47" s="45"/>
      <c r="AG47" s="96"/>
      <c r="AH47" s="96"/>
    </row>
    <row r="48" spans="2:34" s="2" customFormat="1" ht="11.25">
      <c r="B48" s="101"/>
      <c r="C48" s="44" t="s">
        <v>114</v>
      </c>
      <c r="D48" s="45"/>
      <c r="E48" s="45"/>
      <c r="F48" s="45">
        <v>1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 t="s">
        <v>84</v>
      </c>
      <c r="AC48" s="45">
        <v>1</v>
      </c>
      <c r="AD48" s="45"/>
      <c r="AE48" s="45"/>
      <c r="AF48" s="45"/>
      <c r="AG48" s="96"/>
      <c r="AH48" s="96"/>
    </row>
    <row r="49" spans="2:34" s="2" customFormat="1" ht="11.25">
      <c r="B49" s="108" t="s">
        <v>33</v>
      </c>
      <c r="C49" s="44" t="s">
        <v>56</v>
      </c>
      <c r="D49" s="48"/>
      <c r="E49" s="45"/>
      <c r="F49" s="45"/>
      <c r="G49" s="45"/>
      <c r="H49" s="45"/>
      <c r="I49" s="45"/>
      <c r="J49" s="45"/>
      <c r="K49" s="45"/>
      <c r="L49" s="45">
        <v>1</v>
      </c>
      <c r="M49" s="45"/>
      <c r="N49" s="45"/>
      <c r="O49" s="45"/>
      <c r="P49" s="45"/>
      <c r="Q49" s="45"/>
      <c r="R49" s="45"/>
      <c r="S49" s="45"/>
      <c r="T49" s="45">
        <v>1</v>
      </c>
      <c r="U49" s="45"/>
      <c r="V49" s="45"/>
      <c r="W49" s="45"/>
      <c r="X49" s="45">
        <v>1</v>
      </c>
      <c r="Y49" s="45"/>
      <c r="Z49" s="45"/>
      <c r="AA49" s="45"/>
      <c r="AB49" s="46" t="s">
        <v>84</v>
      </c>
      <c r="AC49" s="45">
        <v>1</v>
      </c>
      <c r="AD49" s="45"/>
      <c r="AE49" s="45"/>
      <c r="AF49" s="45"/>
      <c r="AG49" s="96"/>
      <c r="AH49" s="96"/>
    </row>
    <row r="50" spans="2:34" s="2" customFormat="1" ht="11.25">
      <c r="B50" s="108"/>
      <c r="C50" s="44" t="s">
        <v>145</v>
      </c>
      <c r="D50" s="48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>
        <v>1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 t="s">
        <v>104</v>
      </c>
      <c r="AC50" s="45">
        <v>1</v>
      </c>
      <c r="AD50" s="45"/>
      <c r="AE50" s="45"/>
      <c r="AF50" s="45"/>
      <c r="AG50" s="45"/>
      <c r="AH50" s="58"/>
    </row>
    <row r="51" spans="2:34" s="2" customFormat="1" ht="11.25">
      <c r="B51" s="108"/>
      <c r="C51" s="44" t="s">
        <v>34</v>
      </c>
      <c r="D51" s="48"/>
      <c r="E51" s="45"/>
      <c r="F51" s="45"/>
      <c r="G51" s="45"/>
      <c r="H51" s="45">
        <v>1</v>
      </c>
      <c r="I51" s="45"/>
      <c r="J51" s="45"/>
      <c r="K51" s="45"/>
      <c r="L51" s="45"/>
      <c r="M51" s="45"/>
      <c r="N51" s="45"/>
      <c r="O51" s="45"/>
      <c r="P51" s="45"/>
      <c r="Q51" s="45"/>
      <c r="R51" s="45">
        <v>1</v>
      </c>
      <c r="S51" s="45"/>
      <c r="T51" s="45"/>
      <c r="U51" s="45"/>
      <c r="V51" s="45"/>
      <c r="W51" s="45"/>
      <c r="X51" s="45"/>
      <c r="Y51" s="45"/>
      <c r="Z51" s="45"/>
      <c r="AA51" s="45"/>
      <c r="AB51" s="46" t="s">
        <v>84</v>
      </c>
      <c r="AC51" s="45">
        <v>1</v>
      </c>
      <c r="AD51" s="45"/>
      <c r="AE51" s="45"/>
      <c r="AF51" s="45"/>
      <c r="AG51" s="96"/>
      <c r="AH51" s="96"/>
    </row>
    <row r="52" spans="2:34" s="2" customFormat="1" ht="11.25">
      <c r="B52" s="108"/>
      <c r="C52" s="44" t="s">
        <v>35</v>
      </c>
      <c r="D52" s="45"/>
      <c r="E52" s="45"/>
      <c r="F52" s="45"/>
      <c r="G52" s="45"/>
      <c r="H52" s="45"/>
      <c r="I52" s="45"/>
      <c r="J52" s="45"/>
      <c r="K52" s="45"/>
      <c r="L52" s="45">
        <v>1</v>
      </c>
      <c r="M52" s="45"/>
      <c r="N52" s="45"/>
      <c r="O52" s="45"/>
      <c r="P52" s="45"/>
      <c r="Q52" s="45"/>
      <c r="R52" s="45"/>
      <c r="S52" s="45"/>
      <c r="T52" s="45"/>
      <c r="U52" s="45"/>
      <c r="V52" s="45">
        <v>1</v>
      </c>
      <c r="W52" s="45"/>
      <c r="X52" s="45"/>
      <c r="Y52" s="45"/>
      <c r="Z52" s="45"/>
      <c r="AA52" s="45"/>
      <c r="AB52" s="46" t="s">
        <v>84</v>
      </c>
      <c r="AC52" s="45">
        <v>1</v>
      </c>
      <c r="AD52" s="45"/>
      <c r="AE52" s="45"/>
      <c r="AF52" s="45"/>
      <c r="AG52" s="95" t="s">
        <v>135</v>
      </c>
      <c r="AH52" s="95"/>
    </row>
    <row r="53" spans="2:34" s="2" customFormat="1" ht="11.25">
      <c r="B53" s="108"/>
      <c r="C53" s="44" t="s">
        <v>63</v>
      </c>
      <c r="D53" s="45"/>
      <c r="E53" s="45"/>
      <c r="F53" s="45"/>
      <c r="G53" s="45"/>
      <c r="H53" s="45"/>
      <c r="I53" s="45"/>
      <c r="J53" s="45">
        <v>1</v>
      </c>
      <c r="K53" s="45"/>
      <c r="L53" s="45"/>
      <c r="M53" s="45"/>
      <c r="N53" s="45"/>
      <c r="O53" s="45"/>
      <c r="P53" s="45"/>
      <c r="Q53" s="45"/>
      <c r="R53" s="45"/>
      <c r="S53" s="45"/>
      <c r="T53" s="45">
        <v>1</v>
      </c>
      <c r="U53" s="45"/>
      <c r="V53" s="45"/>
      <c r="W53" s="45"/>
      <c r="X53" s="45"/>
      <c r="Y53" s="45"/>
      <c r="Z53" s="45"/>
      <c r="AA53" s="45"/>
      <c r="AB53" s="46" t="s">
        <v>84</v>
      </c>
      <c r="AC53" s="45">
        <v>1</v>
      </c>
      <c r="AD53" s="45"/>
      <c r="AE53" s="45"/>
      <c r="AF53" s="45"/>
      <c r="AG53" s="96"/>
      <c r="AH53" s="96"/>
    </row>
    <row r="54" spans="2:34" s="2" customFormat="1" ht="11.25">
      <c r="B54" s="108"/>
      <c r="C54" s="49" t="s">
        <v>69</v>
      </c>
      <c r="D54" s="45"/>
      <c r="E54" s="45"/>
      <c r="F54" s="45"/>
      <c r="G54" s="45"/>
      <c r="H54" s="45">
        <v>1</v>
      </c>
      <c r="I54" s="45"/>
      <c r="J54" s="45"/>
      <c r="K54" s="45"/>
      <c r="L54" s="45"/>
      <c r="M54" s="45"/>
      <c r="N54" s="45"/>
      <c r="O54" s="45"/>
      <c r="P54" s="45"/>
      <c r="Q54" s="45"/>
      <c r="R54" s="45">
        <v>1</v>
      </c>
      <c r="S54" s="45"/>
      <c r="T54" s="45"/>
      <c r="U54" s="45"/>
      <c r="V54" s="45"/>
      <c r="W54" s="45"/>
      <c r="X54" s="45"/>
      <c r="Y54" s="45"/>
      <c r="Z54" s="45"/>
      <c r="AA54" s="45"/>
      <c r="AB54" s="46" t="s">
        <v>84</v>
      </c>
      <c r="AC54" s="45">
        <v>1</v>
      </c>
      <c r="AD54" s="45"/>
      <c r="AE54" s="45"/>
      <c r="AF54" s="45"/>
      <c r="AG54" s="96"/>
      <c r="AH54" s="96"/>
    </row>
    <row r="55" spans="2:34" s="2" customFormat="1" ht="13.5" customHeight="1">
      <c r="B55" s="108"/>
      <c r="C55" s="47" t="s">
        <v>64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>
        <v>1</v>
      </c>
      <c r="O55" s="55"/>
      <c r="P55" s="55"/>
      <c r="Q55" s="55"/>
      <c r="R55" s="55"/>
      <c r="S55" s="55"/>
      <c r="T55" s="55"/>
      <c r="U55" s="55"/>
      <c r="V55" s="55"/>
      <c r="W55" s="55"/>
      <c r="X55" s="55">
        <v>1</v>
      </c>
      <c r="Y55" s="55"/>
      <c r="Z55" s="55"/>
      <c r="AA55" s="55"/>
      <c r="AB55" s="56" t="s">
        <v>99</v>
      </c>
      <c r="AC55" s="55">
        <v>1</v>
      </c>
      <c r="AD55" s="55"/>
      <c r="AE55" s="55"/>
      <c r="AF55" s="55"/>
      <c r="AG55" s="107"/>
      <c r="AH55" s="107"/>
    </row>
    <row r="56" spans="2:34" s="2" customFormat="1" ht="11.25">
      <c r="B56" s="108"/>
      <c r="C56" s="44" t="s">
        <v>124</v>
      </c>
      <c r="D56" s="45"/>
      <c r="E56" s="45"/>
      <c r="F56" s="45">
        <v>1</v>
      </c>
      <c r="G56" s="45"/>
      <c r="H56" s="45">
        <v>1</v>
      </c>
      <c r="I56" s="45"/>
      <c r="J56" s="45">
        <v>1</v>
      </c>
      <c r="K56" s="45"/>
      <c r="L56" s="45">
        <v>1</v>
      </c>
      <c r="M56" s="45"/>
      <c r="N56" s="45">
        <v>1</v>
      </c>
      <c r="O56" s="45"/>
      <c r="P56" s="45">
        <v>1</v>
      </c>
      <c r="Q56" s="45"/>
      <c r="R56" s="45">
        <v>1</v>
      </c>
      <c r="S56" s="45"/>
      <c r="T56" s="45">
        <v>1</v>
      </c>
      <c r="U56" s="45"/>
      <c r="V56" s="45">
        <v>1</v>
      </c>
      <c r="W56" s="45"/>
      <c r="X56" s="45">
        <v>1</v>
      </c>
      <c r="Y56" s="45"/>
      <c r="Z56" s="45">
        <v>1</v>
      </c>
      <c r="AA56" s="45"/>
      <c r="AB56" s="46" t="s">
        <v>100</v>
      </c>
      <c r="AC56" s="45">
        <v>1</v>
      </c>
      <c r="AD56" s="45"/>
      <c r="AE56" s="45"/>
      <c r="AF56" s="45"/>
      <c r="AG56" s="95" t="s">
        <v>115</v>
      </c>
      <c r="AH56" s="95"/>
    </row>
    <row r="57" spans="2:34" s="2" customFormat="1" ht="24" customHeight="1">
      <c r="B57" s="108"/>
      <c r="C57" s="44" t="s">
        <v>127</v>
      </c>
      <c r="D57" s="55"/>
      <c r="E57" s="55"/>
      <c r="F57" s="55"/>
      <c r="G57" s="55"/>
      <c r="H57" s="55"/>
      <c r="I57" s="55"/>
      <c r="J57" s="55"/>
      <c r="K57" s="55"/>
      <c r="L57" s="55">
        <v>1</v>
      </c>
      <c r="M57" s="55"/>
      <c r="N57" s="55"/>
      <c r="O57" s="55"/>
      <c r="P57" s="55"/>
      <c r="Q57" s="55"/>
      <c r="R57" s="55"/>
      <c r="S57" s="55"/>
      <c r="T57" s="55"/>
      <c r="U57" s="55"/>
      <c r="V57" s="55">
        <v>1</v>
      </c>
      <c r="W57" s="55"/>
      <c r="X57" s="55"/>
      <c r="Y57" s="55"/>
      <c r="Z57" s="55"/>
      <c r="AA57" s="55"/>
      <c r="AB57" s="56" t="s">
        <v>84</v>
      </c>
      <c r="AC57" s="55">
        <v>1</v>
      </c>
      <c r="AD57" s="55"/>
      <c r="AE57" s="55"/>
      <c r="AF57" s="55"/>
      <c r="AG57" s="107"/>
      <c r="AH57" s="107"/>
    </row>
    <row r="58" spans="2:34" s="2" customFormat="1" ht="24" customHeight="1">
      <c r="B58" s="108"/>
      <c r="C58" s="47" t="s">
        <v>36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>
        <v>1</v>
      </c>
      <c r="W58" s="45"/>
      <c r="X58" s="45"/>
      <c r="Y58" s="45"/>
      <c r="Z58" s="45"/>
      <c r="AA58" s="45"/>
      <c r="AB58" s="46" t="s">
        <v>101</v>
      </c>
      <c r="AC58" s="45">
        <v>1</v>
      </c>
      <c r="AD58" s="45"/>
      <c r="AE58" s="45"/>
      <c r="AF58" s="45"/>
      <c r="AG58" s="98"/>
      <c r="AH58" s="98"/>
    </row>
    <row r="59" spans="2:34" s="2" customFormat="1" ht="38.25" customHeight="1">
      <c r="B59" s="108"/>
      <c r="C59" s="50" t="s">
        <v>65</v>
      </c>
      <c r="D59" s="45"/>
      <c r="E59" s="45"/>
      <c r="F59" s="45"/>
      <c r="G59" s="45"/>
      <c r="H59" s="45">
        <v>1</v>
      </c>
      <c r="I59" s="45"/>
      <c r="J59" s="45"/>
      <c r="K59" s="45"/>
      <c r="L59" s="45"/>
      <c r="M59" s="45"/>
      <c r="N59" s="45">
        <v>1</v>
      </c>
      <c r="O59" s="45"/>
      <c r="P59" s="45"/>
      <c r="Q59" s="45"/>
      <c r="R59" s="45"/>
      <c r="S59" s="45"/>
      <c r="T59" s="45">
        <v>1</v>
      </c>
      <c r="U59" s="45"/>
      <c r="V59" s="45"/>
      <c r="W59" s="45"/>
      <c r="X59" s="45"/>
      <c r="Y59" s="45"/>
      <c r="Z59" s="45">
        <v>1</v>
      </c>
      <c r="AA59" s="45"/>
      <c r="AB59" s="46" t="s">
        <v>55</v>
      </c>
      <c r="AC59" s="45">
        <v>1</v>
      </c>
      <c r="AD59" s="45"/>
      <c r="AE59" s="45"/>
      <c r="AF59" s="45"/>
      <c r="AG59" s="95" t="s">
        <v>134</v>
      </c>
      <c r="AH59" s="95"/>
    </row>
    <row r="60" spans="2:34" s="2" customFormat="1" ht="24.75" customHeight="1">
      <c r="B60" s="99"/>
      <c r="C60" s="50" t="s">
        <v>125</v>
      </c>
      <c r="D60" s="45"/>
      <c r="E60" s="45"/>
      <c r="F60" s="45"/>
      <c r="G60" s="45"/>
      <c r="H60" s="45"/>
      <c r="I60" s="45"/>
      <c r="J60" s="45"/>
      <c r="K60" s="45"/>
      <c r="L60" s="45">
        <v>1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 t="s">
        <v>126</v>
      </c>
      <c r="AC60" s="45">
        <v>1</v>
      </c>
      <c r="AD60" s="45"/>
      <c r="AE60" s="45"/>
      <c r="AF60" s="45"/>
      <c r="AG60" s="98"/>
      <c r="AH60" s="98"/>
    </row>
    <row r="61" spans="2:34" s="2" customFormat="1" ht="11.25">
      <c r="B61" s="99"/>
      <c r="C61" s="50" t="s">
        <v>59</v>
      </c>
      <c r="D61" s="45"/>
      <c r="E61" s="45"/>
      <c r="F61" s="45"/>
      <c r="G61" s="45"/>
      <c r="H61" s="45">
        <v>1</v>
      </c>
      <c r="I61" s="45"/>
      <c r="J61" s="45"/>
      <c r="K61" s="45"/>
      <c r="L61" s="45"/>
      <c r="M61" s="45"/>
      <c r="N61" s="45">
        <v>1</v>
      </c>
      <c r="O61" s="45"/>
      <c r="P61" s="45"/>
      <c r="Q61" s="45"/>
      <c r="R61" s="45"/>
      <c r="S61" s="45"/>
      <c r="T61" s="45">
        <v>1</v>
      </c>
      <c r="U61" s="45"/>
      <c r="V61" s="45"/>
      <c r="W61" s="45"/>
      <c r="X61" s="45"/>
      <c r="Y61" s="45"/>
      <c r="Z61" s="45">
        <v>1</v>
      </c>
      <c r="AA61" s="45"/>
      <c r="AB61" s="46" t="s">
        <v>99</v>
      </c>
      <c r="AC61" s="45">
        <v>1</v>
      </c>
      <c r="AD61" s="45"/>
      <c r="AE61" s="45"/>
      <c r="AF61" s="45"/>
      <c r="AG61" s="95" t="s">
        <v>123</v>
      </c>
      <c r="AH61" s="95"/>
    </row>
    <row r="62" spans="2:34" s="2" customFormat="1" ht="11.25">
      <c r="B62" s="99"/>
      <c r="C62" s="50" t="s">
        <v>66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>
        <v>1</v>
      </c>
      <c r="Q62" s="45"/>
      <c r="R62" s="45"/>
      <c r="S62" s="45"/>
      <c r="T62" s="45"/>
      <c r="U62" s="45"/>
      <c r="V62" s="45"/>
      <c r="W62" s="45"/>
      <c r="X62" s="45"/>
      <c r="Y62" s="45"/>
      <c r="Z62" s="45">
        <v>1</v>
      </c>
      <c r="AA62" s="45"/>
      <c r="AB62" s="46" t="s">
        <v>84</v>
      </c>
      <c r="AC62" s="45">
        <v>1</v>
      </c>
      <c r="AD62" s="45"/>
      <c r="AE62" s="45"/>
      <c r="AF62" s="45"/>
      <c r="AG62" s="96"/>
      <c r="AH62" s="96"/>
    </row>
    <row r="63" spans="2:34" s="2" customFormat="1" ht="11.25">
      <c r="B63" s="99"/>
      <c r="C63" s="44" t="s">
        <v>118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>
        <v>1</v>
      </c>
      <c r="AA63" s="45"/>
      <c r="AB63" s="46" t="s">
        <v>84</v>
      </c>
      <c r="AC63" s="45">
        <v>1</v>
      </c>
      <c r="AD63" s="45"/>
      <c r="AE63" s="45"/>
      <c r="AF63" s="45"/>
      <c r="AG63" s="95"/>
      <c r="AH63" s="95"/>
    </row>
    <row r="64" spans="2:34" s="2" customFormat="1" ht="11.25">
      <c r="B64" s="99"/>
      <c r="C64" s="44" t="s">
        <v>119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>
        <v>1</v>
      </c>
      <c r="Y64" s="45"/>
      <c r="Z64" s="45"/>
      <c r="AA64" s="45"/>
      <c r="AB64" s="46" t="s">
        <v>84</v>
      </c>
      <c r="AC64" s="45">
        <v>1</v>
      </c>
      <c r="AD64" s="45"/>
      <c r="AE64" s="45"/>
      <c r="AF64" s="45"/>
      <c r="AG64" s="95"/>
      <c r="AH64" s="95"/>
    </row>
    <row r="65" spans="2:34" s="2" customFormat="1" ht="29.25" customHeight="1">
      <c r="B65" s="99"/>
      <c r="C65" s="44" t="s">
        <v>116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>
        <v>1</v>
      </c>
      <c r="AA65" s="45"/>
      <c r="AB65" s="46" t="s">
        <v>84</v>
      </c>
      <c r="AC65" s="45">
        <v>1</v>
      </c>
      <c r="AD65" s="45"/>
      <c r="AE65" s="45"/>
      <c r="AF65" s="45"/>
      <c r="AG65" s="96"/>
      <c r="AH65" s="96"/>
    </row>
    <row r="66" spans="2:34" s="2" customFormat="1" ht="24" customHeight="1">
      <c r="B66" s="97" t="s">
        <v>16</v>
      </c>
      <c r="C66" s="97"/>
      <c r="D66" s="45">
        <f aca="true" t="shared" si="0" ref="D66:AA66">SUM(D15:D65)</f>
        <v>5</v>
      </c>
      <c r="E66" s="45">
        <f t="shared" si="0"/>
        <v>0</v>
      </c>
      <c r="F66" s="45">
        <f t="shared" si="0"/>
        <v>13</v>
      </c>
      <c r="G66" s="45">
        <f t="shared" si="0"/>
        <v>0</v>
      </c>
      <c r="H66" s="45">
        <f t="shared" si="0"/>
        <v>11</v>
      </c>
      <c r="I66" s="45">
        <f t="shared" si="0"/>
        <v>0</v>
      </c>
      <c r="J66" s="45">
        <f t="shared" si="0"/>
        <v>6</v>
      </c>
      <c r="K66" s="45">
        <f t="shared" si="0"/>
        <v>0</v>
      </c>
      <c r="L66" s="45">
        <f t="shared" si="0"/>
        <v>10</v>
      </c>
      <c r="M66" s="45">
        <f t="shared" si="0"/>
        <v>0</v>
      </c>
      <c r="N66" s="45">
        <f t="shared" si="0"/>
        <v>13</v>
      </c>
      <c r="O66" s="45">
        <f t="shared" si="0"/>
        <v>0</v>
      </c>
      <c r="P66" s="45">
        <f t="shared" si="0"/>
        <v>10</v>
      </c>
      <c r="Q66" s="45">
        <f t="shared" si="0"/>
        <v>0</v>
      </c>
      <c r="R66" s="45">
        <f t="shared" si="0"/>
        <v>11</v>
      </c>
      <c r="S66" s="45">
        <f t="shared" si="0"/>
        <v>0</v>
      </c>
      <c r="T66" s="45">
        <f t="shared" si="0"/>
        <v>16</v>
      </c>
      <c r="U66" s="45">
        <f t="shared" si="0"/>
        <v>0</v>
      </c>
      <c r="V66" s="45">
        <f t="shared" si="0"/>
        <v>9</v>
      </c>
      <c r="W66" s="45">
        <f t="shared" si="0"/>
        <v>0</v>
      </c>
      <c r="X66" s="45">
        <f t="shared" si="0"/>
        <v>7</v>
      </c>
      <c r="Y66" s="45">
        <f t="shared" si="0"/>
        <v>0</v>
      </c>
      <c r="Z66" s="45">
        <f t="shared" si="0"/>
        <v>18</v>
      </c>
      <c r="AA66" s="45">
        <f t="shared" si="0"/>
        <v>0</v>
      </c>
      <c r="AB66" s="51"/>
      <c r="AC66" s="51"/>
      <c r="AD66" s="51"/>
      <c r="AE66" s="51"/>
      <c r="AF66" s="51"/>
      <c r="AG66" s="51"/>
      <c r="AH66" s="51"/>
    </row>
    <row r="67" spans="2:34" s="2" customFormat="1" ht="17.25" customHeight="1">
      <c r="B67" s="90" t="s">
        <v>6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2"/>
      <c r="AH67" s="38"/>
    </row>
    <row r="68" spans="2:68" s="2" customFormat="1" ht="27.75" customHeight="1">
      <c r="B68" s="93" t="s">
        <v>39</v>
      </c>
      <c r="C68" s="94"/>
      <c r="D68" s="86" t="s">
        <v>22</v>
      </c>
      <c r="E68" s="87"/>
      <c r="F68" s="86" t="s">
        <v>23</v>
      </c>
      <c r="G68" s="87"/>
      <c r="H68" s="86" t="s">
        <v>24</v>
      </c>
      <c r="I68" s="87"/>
      <c r="J68" s="86" t="s">
        <v>25</v>
      </c>
      <c r="K68" s="87"/>
      <c r="L68" s="86" t="s">
        <v>26</v>
      </c>
      <c r="M68" s="87"/>
      <c r="N68" s="86" t="s">
        <v>27</v>
      </c>
      <c r="O68" s="87"/>
      <c r="P68" s="86" t="s">
        <v>17</v>
      </c>
      <c r="Q68" s="87"/>
      <c r="R68" s="86" t="s">
        <v>18</v>
      </c>
      <c r="S68" s="87"/>
      <c r="T68" s="86" t="s">
        <v>19</v>
      </c>
      <c r="U68" s="87"/>
      <c r="V68" s="86" t="s">
        <v>20</v>
      </c>
      <c r="W68" s="87"/>
      <c r="X68" s="86" t="s">
        <v>21</v>
      </c>
      <c r="Y68" s="87"/>
      <c r="Z68" s="88" t="s">
        <v>28</v>
      </c>
      <c r="AA68" s="88"/>
      <c r="AB68" s="42" t="s">
        <v>67</v>
      </c>
      <c r="AC68" s="88" t="s">
        <v>68</v>
      </c>
      <c r="AD68" s="88"/>
      <c r="AE68" s="88"/>
      <c r="AF68" s="88"/>
      <c r="AG68" s="88"/>
      <c r="AH68" s="20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4"/>
    </row>
    <row r="69" spans="2:68" s="2" customFormat="1" ht="15.75">
      <c r="B69" s="84" t="s">
        <v>40</v>
      </c>
      <c r="C69" s="85"/>
      <c r="D69" s="21">
        <f aca="true" t="shared" si="1" ref="D69:AA69">SUM(D15:D65)</f>
        <v>5</v>
      </c>
      <c r="E69" s="21">
        <f t="shared" si="1"/>
        <v>0</v>
      </c>
      <c r="F69" s="21">
        <f t="shared" si="1"/>
        <v>13</v>
      </c>
      <c r="G69" s="21">
        <f t="shared" si="1"/>
        <v>0</v>
      </c>
      <c r="H69" s="21">
        <f t="shared" si="1"/>
        <v>11</v>
      </c>
      <c r="I69" s="21">
        <f t="shared" si="1"/>
        <v>0</v>
      </c>
      <c r="J69" s="21">
        <f t="shared" si="1"/>
        <v>6</v>
      </c>
      <c r="K69" s="21">
        <f t="shared" si="1"/>
        <v>0</v>
      </c>
      <c r="L69" s="21">
        <f t="shared" si="1"/>
        <v>10</v>
      </c>
      <c r="M69" s="21">
        <f t="shared" si="1"/>
        <v>0</v>
      </c>
      <c r="N69" s="21">
        <f t="shared" si="1"/>
        <v>13</v>
      </c>
      <c r="O69" s="21">
        <f t="shared" si="1"/>
        <v>0</v>
      </c>
      <c r="P69" s="21">
        <f t="shared" si="1"/>
        <v>10</v>
      </c>
      <c r="Q69" s="21">
        <f t="shared" si="1"/>
        <v>0</v>
      </c>
      <c r="R69" s="21">
        <f t="shared" si="1"/>
        <v>11</v>
      </c>
      <c r="S69" s="21">
        <f t="shared" si="1"/>
        <v>0</v>
      </c>
      <c r="T69" s="21">
        <f t="shared" si="1"/>
        <v>16</v>
      </c>
      <c r="U69" s="21">
        <f t="shared" si="1"/>
        <v>0</v>
      </c>
      <c r="V69" s="21">
        <f t="shared" si="1"/>
        <v>9</v>
      </c>
      <c r="W69" s="21">
        <f t="shared" si="1"/>
        <v>0</v>
      </c>
      <c r="X69" s="21">
        <f t="shared" si="1"/>
        <v>7</v>
      </c>
      <c r="Y69" s="21">
        <f t="shared" si="1"/>
        <v>0</v>
      </c>
      <c r="Z69" s="21">
        <f t="shared" si="1"/>
        <v>18</v>
      </c>
      <c r="AA69" s="21">
        <f t="shared" si="1"/>
        <v>0</v>
      </c>
      <c r="AB69" s="21">
        <v>129</v>
      </c>
      <c r="AC69" s="89">
        <f>(E69+G69+I69+K69+M69+O69+Q69+S69+U69+W69+Y69+AA69)</f>
        <v>0</v>
      </c>
      <c r="AD69" s="89"/>
      <c r="AE69" s="89"/>
      <c r="AF69" s="89"/>
      <c r="AG69" s="89"/>
      <c r="AH69" s="22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9"/>
    </row>
    <row r="70" spans="2:68" ht="12" customHeight="1">
      <c r="B70" s="84" t="s">
        <v>41</v>
      </c>
      <c r="C70" s="85"/>
      <c r="D70" s="78">
        <f>((E69*100%)/D69)</f>
        <v>0</v>
      </c>
      <c r="E70" s="79"/>
      <c r="F70" s="78">
        <f>((G69*100%)/F69)</f>
        <v>0</v>
      </c>
      <c r="G70" s="79"/>
      <c r="H70" s="78">
        <f>((I69*100%)/H69)</f>
        <v>0</v>
      </c>
      <c r="I70" s="79"/>
      <c r="J70" s="78">
        <f>((K69*100%)/J69)</f>
        <v>0</v>
      </c>
      <c r="K70" s="79"/>
      <c r="L70" s="78">
        <f>((M69*100%)/L69)</f>
        <v>0</v>
      </c>
      <c r="M70" s="79"/>
      <c r="N70" s="78">
        <f>((O69*100%)/N69)</f>
        <v>0</v>
      </c>
      <c r="O70" s="79"/>
      <c r="P70" s="78">
        <f>((Q69*100%)/P69)</f>
        <v>0</v>
      </c>
      <c r="Q70" s="79"/>
      <c r="R70" s="78">
        <f>((S69*100%)/R69)</f>
        <v>0</v>
      </c>
      <c r="S70" s="79"/>
      <c r="T70" s="78">
        <f>((U69*100%)/T69)</f>
        <v>0</v>
      </c>
      <c r="U70" s="79"/>
      <c r="V70" s="78">
        <f>((W69*100%)/V69)</f>
        <v>0</v>
      </c>
      <c r="W70" s="79"/>
      <c r="X70" s="78">
        <f>((Y69*100%)/X69)</f>
        <v>0</v>
      </c>
      <c r="Y70" s="79"/>
      <c r="Z70" s="78">
        <f>((AA69*100%)/Z69)</f>
        <v>0</v>
      </c>
      <c r="AA70" s="79"/>
      <c r="AB70" s="41">
        <v>1</v>
      </c>
      <c r="AC70" s="80">
        <f>((AC69*AB70)/AB69)</f>
        <v>0</v>
      </c>
      <c r="AD70" s="80"/>
      <c r="AE70" s="80"/>
      <c r="AF70" s="80"/>
      <c r="AG70" s="80"/>
      <c r="AH70" s="22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6"/>
    </row>
    <row r="71" spans="2:68" ht="12.75" customHeight="1">
      <c r="B71" s="23"/>
      <c r="C71" s="24"/>
      <c r="D71" s="24"/>
      <c r="E71" s="24"/>
      <c r="F71" s="24"/>
      <c r="G71" s="2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6"/>
    </row>
    <row r="72" spans="2:68" ht="24" customHeight="1">
      <c r="B72" s="37" t="s">
        <v>42</v>
      </c>
      <c r="C72" s="37" t="s">
        <v>43</v>
      </c>
      <c r="D72" s="81" t="s">
        <v>4</v>
      </c>
      <c r="E72" s="81"/>
      <c r="F72" s="81" t="s">
        <v>44</v>
      </c>
      <c r="G72" s="81"/>
      <c r="H72" s="81"/>
      <c r="I72" s="81"/>
      <c r="J72" s="81"/>
      <c r="K72" s="8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7"/>
    </row>
    <row r="73" spans="2:68" ht="12" customHeight="1">
      <c r="B73" s="36" t="s">
        <v>45</v>
      </c>
      <c r="C73" s="26" t="s">
        <v>46</v>
      </c>
      <c r="D73" s="82">
        <v>0.8</v>
      </c>
      <c r="E73" s="83"/>
      <c r="F73" s="71" t="s">
        <v>47</v>
      </c>
      <c r="G73" s="71"/>
      <c r="H73" s="71"/>
      <c r="I73" s="71"/>
      <c r="J73" s="71"/>
      <c r="K73" s="71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9"/>
    </row>
    <row r="74" spans="2:68" ht="15" customHeight="1">
      <c r="B74" s="76" t="s">
        <v>48</v>
      </c>
      <c r="C74" s="77"/>
      <c r="D74" s="71" t="s">
        <v>49</v>
      </c>
      <c r="E74" s="71"/>
      <c r="F74" s="71"/>
      <c r="G74" s="71"/>
      <c r="H74" s="71"/>
      <c r="I74" s="71"/>
      <c r="J74" s="71"/>
      <c r="K74" s="7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8"/>
    </row>
    <row r="75" spans="2:68" ht="15" customHeight="1">
      <c r="B75" s="76" t="s">
        <v>50</v>
      </c>
      <c r="C75" s="77"/>
      <c r="D75" s="71" t="s">
        <v>54</v>
      </c>
      <c r="E75" s="71"/>
      <c r="F75" s="71"/>
      <c r="G75" s="71"/>
      <c r="H75" s="71"/>
      <c r="I75" s="71"/>
      <c r="J75" s="71"/>
      <c r="K75" s="71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8"/>
    </row>
    <row r="76" spans="2:68" ht="15.75">
      <c r="B76" s="76" t="s">
        <v>51</v>
      </c>
      <c r="C76" s="77"/>
      <c r="D76" s="71" t="s">
        <v>52</v>
      </c>
      <c r="E76" s="71"/>
      <c r="F76" s="71"/>
      <c r="G76" s="71"/>
      <c r="H76" s="71"/>
      <c r="I76" s="71"/>
      <c r="J76" s="71"/>
      <c r="K76" s="7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8"/>
    </row>
    <row r="77" spans="2:68" ht="15" customHeight="1">
      <c r="B77" s="30" t="s">
        <v>53</v>
      </c>
      <c r="C77" s="31"/>
      <c r="D77" s="71" t="s">
        <v>105</v>
      </c>
      <c r="E77" s="71"/>
      <c r="F77" s="71"/>
      <c r="G77" s="71"/>
      <c r="H77" s="71"/>
      <c r="I77" s="71"/>
      <c r="J77" s="71"/>
      <c r="K77" s="71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8"/>
    </row>
    <row r="78" spans="2:68" ht="48.75" customHeight="1">
      <c r="B78" s="29"/>
      <c r="C78" s="32"/>
      <c r="D78" s="3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9"/>
    </row>
    <row r="79" spans="2:68" ht="24.75" customHeight="1">
      <c r="B79" s="29"/>
      <c r="C79" s="32"/>
      <c r="D79" s="33"/>
      <c r="E79" s="72" t="s">
        <v>77</v>
      </c>
      <c r="F79" s="72"/>
      <c r="G79" s="72"/>
      <c r="H79" s="73" t="s">
        <v>78</v>
      </c>
      <c r="I79" s="74"/>
      <c r="J79" s="75"/>
      <c r="K79" s="73" t="s">
        <v>79</v>
      </c>
      <c r="L79" s="74"/>
      <c r="M79" s="75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9"/>
    </row>
    <row r="80" spans="2:68" ht="15.75">
      <c r="B80" s="29"/>
      <c r="C80" s="22"/>
      <c r="D80" s="33"/>
      <c r="E80" s="64" t="s">
        <v>22</v>
      </c>
      <c r="F80" s="64"/>
      <c r="G80" s="64"/>
      <c r="H80" s="65">
        <v>5</v>
      </c>
      <c r="I80" s="68"/>
      <c r="J80" s="69"/>
      <c r="K80" s="65">
        <f>E69</f>
        <v>0</v>
      </c>
      <c r="L80" s="66"/>
      <c r="M80" s="67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9"/>
    </row>
    <row r="81" spans="2:68" ht="17.25" customHeight="1">
      <c r="B81" s="29"/>
      <c r="C81" s="34"/>
      <c r="D81" s="29"/>
      <c r="E81" s="64" t="s">
        <v>23</v>
      </c>
      <c r="F81" s="64"/>
      <c r="G81" s="64"/>
      <c r="H81" s="65">
        <v>13</v>
      </c>
      <c r="I81" s="66"/>
      <c r="J81" s="67"/>
      <c r="K81" s="65">
        <f>G69</f>
        <v>0</v>
      </c>
      <c r="L81" s="66"/>
      <c r="M81" s="67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9"/>
    </row>
    <row r="82" spans="2:68" ht="15.75">
      <c r="B82" s="29"/>
      <c r="C82" s="35"/>
      <c r="D82" s="33"/>
      <c r="E82" s="64" t="s">
        <v>24</v>
      </c>
      <c r="F82" s="64"/>
      <c r="G82" s="64"/>
      <c r="H82" s="65">
        <v>11</v>
      </c>
      <c r="I82" s="66"/>
      <c r="J82" s="67"/>
      <c r="K82" s="65">
        <f>I69</f>
        <v>0</v>
      </c>
      <c r="L82" s="66"/>
      <c r="M82" s="67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9"/>
    </row>
    <row r="83" spans="2:68" ht="15.75">
      <c r="B83" s="29"/>
      <c r="C83" s="33"/>
      <c r="D83" s="33"/>
      <c r="E83" s="64" t="s">
        <v>25</v>
      </c>
      <c r="F83" s="64"/>
      <c r="G83" s="64"/>
      <c r="H83" s="65">
        <v>6</v>
      </c>
      <c r="I83" s="66"/>
      <c r="J83" s="67"/>
      <c r="K83" s="65">
        <f>K69</f>
        <v>0</v>
      </c>
      <c r="L83" s="66"/>
      <c r="M83" s="67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9"/>
    </row>
    <row r="84" spans="2:68" ht="15.75">
      <c r="B84" s="29"/>
      <c r="C84" s="34"/>
      <c r="D84" s="33"/>
      <c r="E84" s="64" t="s">
        <v>26</v>
      </c>
      <c r="F84" s="64"/>
      <c r="G84" s="64"/>
      <c r="H84" s="65">
        <v>10</v>
      </c>
      <c r="I84" s="66"/>
      <c r="J84" s="67"/>
      <c r="K84" s="65">
        <v>0</v>
      </c>
      <c r="L84" s="66"/>
      <c r="M84" s="67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9"/>
    </row>
    <row r="85" spans="2:68" ht="17.25">
      <c r="B85" s="29"/>
      <c r="C85" s="22"/>
      <c r="D85" s="33"/>
      <c r="E85" s="64" t="s">
        <v>27</v>
      </c>
      <c r="F85" s="64"/>
      <c r="G85" s="64"/>
      <c r="H85" s="65">
        <v>13</v>
      </c>
      <c r="I85" s="66"/>
      <c r="J85" s="67"/>
      <c r="K85" s="65">
        <f>O69</f>
        <v>0</v>
      </c>
      <c r="L85" s="66"/>
      <c r="M85" s="67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9"/>
    </row>
    <row r="86" spans="2:68" ht="15" customHeight="1">
      <c r="B86" s="29"/>
      <c r="C86" s="34" t="s">
        <v>61</v>
      </c>
      <c r="D86" s="33"/>
      <c r="E86" s="64" t="s">
        <v>17</v>
      </c>
      <c r="F86" s="64"/>
      <c r="G86" s="64"/>
      <c r="H86" s="65">
        <v>10</v>
      </c>
      <c r="I86" s="66"/>
      <c r="J86" s="67"/>
      <c r="K86" s="65">
        <f>Q69</f>
        <v>0</v>
      </c>
      <c r="L86" s="66"/>
      <c r="M86" s="67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9"/>
    </row>
    <row r="87" spans="2:68" ht="17.25">
      <c r="B87" s="29"/>
      <c r="C87" s="29"/>
      <c r="D87" s="29"/>
      <c r="E87" s="64" t="s">
        <v>18</v>
      </c>
      <c r="F87" s="64"/>
      <c r="G87" s="64"/>
      <c r="H87" s="65">
        <f>R69</f>
        <v>11</v>
      </c>
      <c r="I87" s="66"/>
      <c r="J87" s="67"/>
      <c r="K87" s="65">
        <f>S69</f>
        <v>0</v>
      </c>
      <c r="L87" s="66"/>
      <c r="M87" s="67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9"/>
    </row>
    <row r="88" spans="2:68" ht="17.25">
      <c r="B88" s="29"/>
      <c r="C88" s="29"/>
      <c r="D88" s="29"/>
      <c r="E88" s="64" t="s">
        <v>19</v>
      </c>
      <c r="F88" s="64"/>
      <c r="G88" s="64"/>
      <c r="H88" s="65">
        <f>T69</f>
        <v>16</v>
      </c>
      <c r="I88" s="66"/>
      <c r="J88" s="67"/>
      <c r="K88" s="65">
        <f>U69</f>
        <v>0</v>
      </c>
      <c r="L88" s="66"/>
      <c r="M88" s="67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9"/>
    </row>
    <row r="89" spans="2:68" ht="17.25">
      <c r="B89" s="29"/>
      <c r="C89" s="29"/>
      <c r="D89" s="29"/>
      <c r="E89" s="64" t="s">
        <v>20</v>
      </c>
      <c r="F89" s="64"/>
      <c r="G89" s="64"/>
      <c r="H89" s="65">
        <f>V69</f>
        <v>9</v>
      </c>
      <c r="I89" s="66"/>
      <c r="J89" s="67"/>
      <c r="K89" s="65">
        <f>W69</f>
        <v>0</v>
      </c>
      <c r="L89" s="66"/>
      <c r="M89" s="67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9"/>
    </row>
    <row r="90" spans="2:68" ht="17.25">
      <c r="B90" s="29"/>
      <c r="C90" s="29"/>
      <c r="D90" s="29"/>
      <c r="E90" s="64" t="s">
        <v>21</v>
      </c>
      <c r="F90" s="64"/>
      <c r="G90" s="64"/>
      <c r="H90" s="65">
        <v>7</v>
      </c>
      <c r="I90" s="66"/>
      <c r="J90" s="67"/>
      <c r="K90" s="65">
        <f>Y69</f>
        <v>0</v>
      </c>
      <c r="L90" s="66"/>
      <c r="M90" s="67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9"/>
    </row>
    <row r="91" spans="2:68" ht="17.25">
      <c r="B91" s="29"/>
      <c r="C91" s="29"/>
      <c r="D91" s="29"/>
      <c r="E91" s="64" t="s">
        <v>28</v>
      </c>
      <c r="F91" s="64"/>
      <c r="G91" s="64"/>
      <c r="H91" s="65">
        <v>18</v>
      </c>
      <c r="I91" s="66"/>
      <c r="J91" s="67"/>
      <c r="K91" s="65">
        <f>AA69</f>
        <v>0</v>
      </c>
      <c r="L91" s="68"/>
      <c r="M91" s="6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9"/>
    </row>
    <row r="92" spans="2:68" ht="17.25">
      <c r="B92" s="29"/>
      <c r="C92" s="29"/>
      <c r="D92" s="29"/>
      <c r="E92" s="70" t="s">
        <v>80</v>
      </c>
      <c r="F92" s="70"/>
      <c r="G92" s="70"/>
      <c r="H92" s="70">
        <f>SUM(H80:H91)</f>
        <v>129</v>
      </c>
      <c r="I92" s="70"/>
      <c r="J92" s="70"/>
      <c r="K92" s="70">
        <f>SUM(K80:K91)</f>
        <v>0</v>
      </c>
      <c r="L92" s="70"/>
      <c r="M92" s="70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9"/>
    </row>
    <row r="93" spans="2:68" ht="17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9"/>
    </row>
    <row r="94" spans="2:68" ht="17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9"/>
    </row>
    <row r="95" spans="2:68" ht="17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9"/>
    </row>
    <row r="96" spans="2:68" ht="17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9"/>
    </row>
    <row r="97" spans="2:68" ht="17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9"/>
    </row>
    <row r="98" spans="2:68" ht="17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9"/>
    </row>
    <row r="99" spans="2:68" ht="17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9"/>
    </row>
    <row r="100" spans="2:68" ht="17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9"/>
    </row>
    <row r="101" spans="2:68" ht="17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9"/>
    </row>
    <row r="102" spans="2:68" ht="17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9"/>
    </row>
    <row r="103" spans="2:68" ht="17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9"/>
    </row>
    <row r="104" spans="2:68" ht="17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9"/>
    </row>
    <row r="105" spans="2:68" ht="17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9"/>
    </row>
    <row r="106" spans="2:68" ht="17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9"/>
    </row>
    <row r="107" spans="2:68" ht="17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9"/>
    </row>
    <row r="108" spans="2:68" ht="17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9"/>
    </row>
    <row r="109" spans="2:68" ht="17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9"/>
    </row>
    <row r="110" spans="2:68" ht="17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9"/>
    </row>
    <row r="111" spans="2:68" ht="17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9"/>
    </row>
    <row r="112" spans="2:67" ht="15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9"/>
      <c r="AC112" s="40"/>
      <c r="AD112" s="40"/>
      <c r="AE112" s="40"/>
      <c r="AF112" s="33"/>
      <c r="AG112" s="33"/>
      <c r="AH112" s="3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2:67" ht="15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9"/>
      <c r="AC113" s="40"/>
      <c r="AD113" s="40"/>
      <c r="AE113" s="40"/>
      <c r="AF113" s="33"/>
      <c r="AG113" s="33"/>
      <c r="AH113" s="3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2:67" ht="15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9"/>
      <c r="AC114" s="40"/>
      <c r="AD114" s="40"/>
      <c r="AE114" s="40"/>
      <c r="AF114" s="33"/>
      <c r="AG114" s="33"/>
      <c r="AH114" s="3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2:67" ht="15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9"/>
      <c r="AC115" s="40"/>
      <c r="AD115" s="40"/>
      <c r="AE115" s="40"/>
      <c r="AF115" s="33"/>
      <c r="AG115" s="33"/>
      <c r="AH115" s="3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2:67" ht="15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9"/>
      <c r="AC116" s="40"/>
      <c r="AD116" s="40"/>
      <c r="AE116" s="40"/>
      <c r="AF116" s="33"/>
      <c r="AG116" s="33"/>
      <c r="AH116" s="3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2:67" ht="15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9"/>
      <c r="AC117" s="40"/>
      <c r="AD117" s="40"/>
      <c r="AE117" s="40"/>
      <c r="AF117" s="33"/>
      <c r="AG117" s="33"/>
      <c r="AH117" s="3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2:67" ht="15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9"/>
      <c r="AC118" s="40"/>
      <c r="AD118" s="40"/>
      <c r="AE118" s="40"/>
      <c r="AF118" s="33"/>
      <c r="AG118" s="33"/>
      <c r="AH118" s="3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2:67" ht="15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9"/>
      <c r="AC119" s="40"/>
      <c r="AD119" s="40"/>
      <c r="AE119" s="40"/>
      <c r="AF119" s="33"/>
      <c r="AG119" s="33"/>
      <c r="AH119" s="3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2:67" ht="15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9"/>
      <c r="AC120" s="40"/>
      <c r="AD120" s="40"/>
      <c r="AE120" s="40"/>
      <c r="AF120" s="33"/>
      <c r="AG120" s="33"/>
      <c r="AH120" s="3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2:67" ht="15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9"/>
      <c r="AC121" s="40"/>
      <c r="AD121" s="40"/>
      <c r="AE121" s="40"/>
      <c r="AF121" s="33"/>
      <c r="AG121" s="33"/>
      <c r="AH121" s="3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2:67" ht="15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9"/>
      <c r="AC122" s="40"/>
      <c r="AD122" s="40"/>
      <c r="AE122" s="40"/>
      <c r="AF122" s="33"/>
      <c r="AG122" s="33"/>
      <c r="AH122" s="3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2:67" ht="15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9"/>
      <c r="AC123" s="40"/>
      <c r="AD123" s="40"/>
      <c r="AE123" s="40"/>
      <c r="AF123" s="33"/>
      <c r="AG123" s="33"/>
      <c r="AH123" s="3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2:67" ht="15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9"/>
      <c r="AC124" s="40"/>
      <c r="AD124" s="40"/>
      <c r="AE124" s="40"/>
      <c r="AF124" s="33"/>
      <c r="AG124" s="33"/>
      <c r="AH124" s="3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2:67" ht="15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9"/>
      <c r="AC125" s="40"/>
      <c r="AD125" s="40"/>
      <c r="AE125" s="40"/>
      <c r="AF125" s="33"/>
      <c r="AG125" s="33"/>
      <c r="AH125" s="3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2:67" ht="15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9"/>
      <c r="AC126" s="40"/>
      <c r="AD126" s="40"/>
      <c r="AE126" s="40"/>
      <c r="AF126" s="33"/>
      <c r="AG126" s="33"/>
      <c r="AH126" s="3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2:67" ht="15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9"/>
      <c r="AC127" s="40"/>
      <c r="AD127" s="40"/>
      <c r="AE127" s="40"/>
      <c r="AF127" s="33"/>
      <c r="AG127" s="33"/>
      <c r="AH127" s="3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2:67" ht="15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9"/>
      <c r="AC128" s="40"/>
      <c r="AD128" s="40"/>
      <c r="AE128" s="40"/>
      <c r="AF128" s="33"/>
      <c r="AG128" s="33"/>
      <c r="AH128" s="3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2:67" ht="15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9"/>
      <c r="AC129" s="40"/>
      <c r="AD129" s="40"/>
      <c r="AE129" s="40"/>
      <c r="AF129" s="33"/>
      <c r="AG129" s="33"/>
      <c r="AH129" s="3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2:67" ht="15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9"/>
      <c r="AC130" s="40"/>
      <c r="AD130" s="40"/>
      <c r="AE130" s="40"/>
      <c r="AF130" s="33"/>
      <c r="AG130" s="33"/>
      <c r="AH130" s="3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2:67" ht="15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9"/>
      <c r="AC131" s="40"/>
      <c r="AD131" s="40"/>
      <c r="AE131" s="40"/>
      <c r="AF131" s="33"/>
      <c r="AG131" s="33"/>
      <c r="AH131" s="3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2:67" ht="15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9"/>
      <c r="AC132" s="40"/>
      <c r="AD132" s="40"/>
      <c r="AE132" s="40"/>
      <c r="AF132" s="33"/>
      <c r="AG132" s="33"/>
      <c r="AH132" s="3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2:34" ht="15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9"/>
      <c r="AC133" s="40"/>
      <c r="AD133" s="40"/>
      <c r="AE133" s="40"/>
      <c r="AF133" s="33"/>
      <c r="AG133" s="33"/>
      <c r="AH133" s="33"/>
    </row>
    <row r="134" spans="2:34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9"/>
      <c r="AC134" s="40"/>
      <c r="AD134" s="40"/>
      <c r="AE134" s="40"/>
      <c r="AF134" s="33"/>
      <c r="AG134" s="33"/>
      <c r="AH134" s="33"/>
    </row>
    <row r="135" spans="2:34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9"/>
      <c r="AC135" s="40"/>
      <c r="AD135" s="40"/>
      <c r="AE135" s="40"/>
      <c r="AF135" s="33"/>
      <c r="AG135" s="33"/>
      <c r="AH135" s="33"/>
    </row>
  </sheetData>
  <sheetProtection/>
  <mergeCells count="178">
    <mergeCell ref="B9:Y9"/>
    <mergeCell ref="Z9:AH9"/>
    <mergeCell ref="B4:AH4"/>
    <mergeCell ref="B5:AH5"/>
    <mergeCell ref="B6:AH6"/>
    <mergeCell ref="B7:AH7"/>
    <mergeCell ref="B8:Y8"/>
    <mergeCell ref="Z8:AH8"/>
    <mergeCell ref="B1:C3"/>
    <mergeCell ref="D1:AB1"/>
    <mergeCell ref="AC1:AF1"/>
    <mergeCell ref="AG1:AH1"/>
    <mergeCell ref="D2:AB2"/>
    <mergeCell ref="AC2:AH2"/>
    <mergeCell ref="D3:AB3"/>
    <mergeCell ref="AC3:AH3"/>
    <mergeCell ref="N13:O13"/>
    <mergeCell ref="P13:Q13"/>
    <mergeCell ref="R13:S13"/>
    <mergeCell ref="T13:U13"/>
    <mergeCell ref="V13:W13"/>
    <mergeCell ref="B10:Y10"/>
    <mergeCell ref="Z10:AH10"/>
    <mergeCell ref="B11:C11"/>
    <mergeCell ref="D11:AH11"/>
    <mergeCell ref="B15:B27"/>
    <mergeCell ref="AG15:AH15"/>
    <mergeCell ref="AG16:AH16"/>
    <mergeCell ref="AG17:AH17"/>
    <mergeCell ref="AG18:AH18"/>
    <mergeCell ref="AG19:AH19"/>
    <mergeCell ref="AG27:AH27"/>
    <mergeCell ref="B12:B14"/>
    <mergeCell ref="C12:C14"/>
    <mergeCell ref="D12:AA12"/>
    <mergeCell ref="AB12:AB14"/>
    <mergeCell ref="AC12:AF12"/>
    <mergeCell ref="AG12:AH14"/>
    <mergeCell ref="D13:E13"/>
    <mergeCell ref="F13:G13"/>
    <mergeCell ref="H13:I13"/>
    <mergeCell ref="J13:K13"/>
    <mergeCell ref="X13:Y13"/>
    <mergeCell ref="Z13:AA13"/>
    <mergeCell ref="AC13:AC14"/>
    <mergeCell ref="AD13:AD14"/>
    <mergeCell ref="AE13:AE14"/>
    <mergeCell ref="AF13:AF14"/>
    <mergeCell ref="L13:M13"/>
    <mergeCell ref="AG20:AH20"/>
    <mergeCell ref="AG21:AH21"/>
    <mergeCell ref="AG23:AH23"/>
    <mergeCell ref="AG24:AH24"/>
    <mergeCell ref="AG26:AH26"/>
    <mergeCell ref="AG37:AH37"/>
    <mergeCell ref="AG38:AH38"/>
    <mergeCell ref="AG39:AH39"/>
    <mergeCell ref="AG35:AH35"/>
    <mergeCell ref="AG57:AH57"/>
    <mergeCell ref="B49:B59"/>
    <mergeCell ref="AG49:AH49"/>
    <mergeCell ref="AG51:AH51"/>
    <mergeCell ref="AG52:AH52"/>
    <mergeCell ref="AG53:AH53"/>
    <mergeCell ref="AG54:AH54"/>
    <mergeCell ref="AG55:AH55"/>
    <mergeCell ref="AG56:AH56"/>
    <mergeCell ref="B28:B48"/>
    <mergeCell ref="AG28:AH28"/>
    <mergeCell ref="AG29:AH29"/>
    <mergeCell ref="AG31:AH31"/>
    <mergeCell ref="AG32:AH32"/>
    <mergeCell ref="AG33:AH33"/>
    <mergeCell ref="AG40:AH40"/>
    <mergeCell ref="AG41:AH41"/>
    <mergeCell ref="AG36:AH36"/>
    <mergeCell ref="AG47:AH47"/>
    <mergeCell ref="AG48:AH48"/>
    <mergeCell ref="AG34:AH34"/>
    <mergeCell ref="AG43:AH43"/>
    <mergeCell ref="AG44:AH44"/>
    <mergeCell ref="AG45:AH45"/>
    <mergeCell ref="AG46:AH46"/>
    <mergeCell ref="AG42:AH42"/>
    <mergeCell ref="AG63:AH63"/>
    <mergeCell ref="AG64:AH64"/>
    <mergeCell ref="AG65:AH65"/>
    <mergeCell ref="B66:C66"/>
    <mergeCell ref="AG58:AH58"/>
    <mergeCell ref="AG59:AH59"/>
    <mergeCell ref="B60:B65"/>
    <mergeCell ref="AG60:AH60"/>
    <mergeCell ref="AG61:AH61"/>
    <mergeCell ref="AG62:AH62"/>
    <mergeCell ref="Z68:AA68"/>
    <mergeCell ref="AC68:AG68"/>
    <mergeCell ref="B69:C69"/>
    <mergeCell ref="AC69:AG69"/>
    <mergeCell ref="B67:AG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B70:C70"/>
    <mergeCell ref="D70:E70"/>
    <mergeCell ref="F70:G70"/>
    <mergeCell ref="H70:I70"/>
    <mergeCell ref="J70:K70"/>
    <mergeCell ref="L70:M70"/>
    <mergeCell ref="T68:U68"/>
    <mergeCell ref="V68:W68"/>
    <mergeCell ref="X68:Y68"/>
    <mergeCell ref="Z70:AA70"/>
    <mergeCell ref="AC70:AG70"/>
    <mergeCell ref="D72:E72"/>
    <mergeCell ref="F72:K72"/>
    <mergeCell ref="D73:E73"/>
    <mergeCell ref="F73:K73"/>
    <mergeCell ref="N70:O70"/>
    <mergeCell ref="P70:Q70"/>
    <mergeCell ref="R70:S70"/>
    <mergeCell ref="T70:U70"/>
    <mergeCell ref="V70:W70"/>
    <mergeCell ref="X70:Y70"/>
    <mergeCell ref="D77:K77"/>
    <mergeCell ref="E79:G79"/>
    <mergeCell ref="H79:J79"/>
    <mergeCell ref="K79:M79"/>
    <mergeCell ref="E80:G80"/>
    <mergeCell ref="H80:J80"/>
    <mergeCell ref="K80:M80"/>
    <mergeCell ref="B74:C74"/>
    <mergeCell ref="D74:K74"/>
    <mergeCell ref="B75:C75"/>
    <mergeCell ref="D75:K75"/>
    <mergeCell ref="B76:C76"/>
    <mergeCell ref="D76:K7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</mergeCells>
  <conditionalFormatting sqref="D15:AA65 AC15:AG65">
    <cfRule type="cellIs" priority="33" dxfId="10" operator="equal" stopIfTrue="1">
      <formula>0</formula>
    </cfRule>
    <cfRule type="cellIs" priority="34" dxfId="9" operator="equal">
      <formula>0</formula>
    </cfRule>
    <cfRule type="cellIs" priority="35" dxfId="3" operator="between">
      <formula>1</formula>
      <formula>9</formula>
    </cfRule>
    <cfRule type="cellIs" priority="36" dxfId="7" operator="equal" stopIfTrue="1">
      <formula>0</formula>
    </cfRule>
    <cfRule type="cellIs" priority="37" dxfId="6" operator="equal" stopIfTrue="1">
      <formula>0</formula>
    </cfRule>
    <cfRule type="cellIs" priority="38" dxfId="5" operator="equal" stopIfTrue="1">
      <formula>0</formula>
    </cfRule>
    <cfRule type="cellIs" priority="39" dxfId="0" operator="equal" stopIfTrue="1">
      <formula>0</formula>
    </cfRule>
    <cfRule type="cellIs" priority="40" dxfId="3" operator="equal" stopIfTrue="1">
      <formula>1</formula>
    </cfRule>
  </conditionalFormatting>
  <conditionalFormatting sqref="D66:AA66">
    <cfRule type="cellIs" priority="260" dxfId="10" operator="equal" stopIfTrue="1">
      <formula>0</formula>
    </cfRule>
    <cfRule type="cellIs" priority="261" dxfId="9" operator="equal">
      <formula>0</formula>
    </cfRule>
    <cfRule type="cellIs" priority="262" dxfId="3" operator="between">
      <formula>1</formula>
      <formula>9</formula>
    </cfRule>
    <cfRule type="cellIs" priority="263" dxfId="7" operator="equal" stopIfTrue="1">
      <formula>0</formula>
    </cfRule>
    <cfRule type="cellIs" priority="264" dxfId="6" operator="equal" stopIfTrue="1">
      <formula>0</formula>
    </cfRule>
    <cfRule type="cellIs" priority="265" dxfId="5" operator="equal" stopIfTrue="1">
      <formula>0</formula>
    </cfRule>
    <cfRule type="cellIs" priority="266" dxfId="0" operator="equal" stopIfTrue="1">
      <formula>0</formula>
    </cfRule>
    <cfRule type="cellIs" priority="267" dxfId="3" operator="equal" stopIfTrue="1">
      <formula>1</formula>
    </cfRule>
  </conditionalFormatting>
  <conditionalFormatting sqref="E14 E66">
    <cfRule type="cellIs" priority="257" dxfId="2" operator="equal" stopIfTrue="1">
      <formula>1</formula>
    </cfRule>
    <cfRule type="cellIs" priority="258" dxfId="1" operator="equal" stopIfTrue="1">
      <formula>2</formula>
    </cfRule>
    <cfRule type="cellIs" priority="259" dxfId="0" operator="equal" stopIfTrue="1">
      <formula>1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119" scale="56" r:id="rId4"/>
  <headerFooter alignWithMargins="0">
    <oddFooter>&amp;R&amp;8&amp;P/&amp;N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Nuevas Tecnologias</cp:lastModifiedBy>
  <cp:lastPrinted>2014-06-20T21:54:11Z</cp:lastPrinted>
  <dcterms:created xsi:type="dcterms:W3CDTF">2008-10-02T15:12:04Z</dcterms:created>
  <dcterms:modified xsi:type="dcterms:W3CDTF">2023-07-26T22:14:19Z</dcterms:modified>
  <cp:category/>
  <cp:version/>
  <cp:contentType/>
  <cp:contentStatus/>
</cp:coreProperties>
</file>