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1- TRIMESTRE 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<sst xmlns="http://schemas.openxmlformats.org/spreadsheetml/2006/main" count="26" uniqueCount="26">
  <si>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Nombre del proceso </t>
  </si>
  <si>
    <t xml:space="preserve">No. De actividades </t>
  </si>
  <si>
    <t>ARCA</t>
  </si>
  <si>
    <t xml:space="preserve">BIENESTAR  ESTUDIANTIL </t>
  </si>
  <si>
    <t>CONTROL INTERNO</t>
  </si>
  <si>
    <t>DIRECCIONAMIENTO ESTRATEGICO</t>
  </si>
  <si>
    <t>EXTENSION Y PROYECCION SOCIAL</t>
  </si>
  <si>
    <t>GESTION DOCUMENTAL</t>
  </si>
  <si>
    <t xml:space="preserve">INVESTIGACION </t>
  </si>
  <si>
    <t>MTIC</t>
  </si>
  <si>
    <t xml:space="preserve">TALENTO HUMANO </t>
  </si>
  <si>
    <t>Porcentajes de ejecucion por actividades (%)</t>
  </si>
  <si>
    <t>ASEGURAMIENTO DE LA CALIDAD- SIG</t>
  </si>
  <si>
    <t xml:space="preserve">OBSERVACIONES </t>
  </si>
  <si>
    <t xml:space="preserve">% de avances </t>
  </si>
  <si>
    <t>COMUNICACIÓN, PRENSA Y MERCADEO</t>
  </si>
  <si>
    <t>FORMACION</t>
  </si>
  <si>
    <t xml:space="preserve">INFRAESTRUCTURA Y RECURSOS FISICOS </t>
  </si>
  <si>
    <t>JURIDICA Y CONTRATACION</t>
  </si>
  <si>
    <t>RECURSOS EDUCATIVOS</t>
  </si>
  <si>
    <t>RECURSOS FINANCIEROS</t>
  </si>
  <si>
    <t>TOTAL ACTIVIDADES INSTITUCIONALES</t>
  </si>
  <si>
    <t>SISTEMA DE ALERTA PLAN DE ACCION - PRIMER TRIMESTRE 2019</t>
  </si>
  <si>
    <t>GABRIEL FERNANDO GOMEZ CARRILLO.</t>
  </si>
  <si>
    <t>PROFESIONAL ESPECIALIZADO DE PLANEACION.</t>
  </si>
  <si>
    <t>OFICINA DE PLANEACION.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</si>
</sst>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lightGray">
        <bgColor theme="0" tint="-0.04997999966144562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077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22" fillId="34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1" fontId="0" fillId="0" borderId="10" xfId="53" applyNumberFormat="1" applyFont="1" applyBorder="1" applyAlignment="1">
      <alignment horizontal="right" vertical="center"/>
    </xf>
    <xf numFmtId="1" fontId="0" fillId="33" borderId="10" xfId="0" applyNumberForma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left"/>
    </xf>
    <xf numFmtId="0" fontId="22" fillId="35" borderId="10" xfId="0" applyFont="1" applyFill="1" applyBorder="1" applyAlignment="1">
      <alignment horizontal="center"/>
    </xf>
    <xf numFmtId="0" fontId="26" fillId="35" borderId="10" xfId="0" applyFont="1" applyFill="1" applyBorder="1" applyAlignment="1">
      <alignment/>
    </xf>
    <xf numFmtId="1" fontId="0" fillId="36" borderId="10" xfId="0" applyNumberFormat="1" applyFill="1" applyBorder="1" applyAlignment="1">
      <alignment horizontal="center" vertical="center"/>
    </xf>
    <xf numFmtId="1" fontId="0" fillId="36" borderId="10" xfId="0" applyNumberFormat="1" applyFont="1" applyFill="1" applyBorder="1" applyAlignment="1">
      <alignment horizontal="center" vertical="center"/>
    </xf>
    <xf numFmtId="1" fontId="0" fillId="37" borderId="10" xfId="0" applyNumberFormat="1" applyFill="1" applyBorder="1" applyAlignment="1">
      <alignment horizontal="center" vertical="center"/>
    </xf>
    <xf numFmtId="1" fontId="0" fillId="38" borderId="10" xfId="0" applyNumberFormat="1" applyFont="1" applyFill="1" applyBorder="1" applyAlignment="1">
      <alignment horizontal="center" vertical="center"/>
    </xf>
    <xf numFmtId="0" fontId="0" fillId="39" borderId="0" xfId="0" applyFill="1" applyAlignment="1">
      <alignment/>
    </xf>
    <xf numFmtId="1" fontId="0" fillId="37" borderId="10" xfId="0" applyNumberFormat="1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/>
    </xf>
    <xf numFmtId="0" fontId="35" fillId="0" borderId="13" xfId="0" applyFont="1" applyBorder="1" applyAlignment="1">
      <alignment wrapText="1"/>
    </xf>
    <xf numFmtId="0" fontId="36" fillId="0" borderId="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0" fillId="0" borderId="0" xfId="0" applyAlignment="1">
      <alignment horizontal="center"/>
    </xf>
    <xf numFmtId="1" fontId="0" fillId="38" borderId="10" xfId="0" applyNumberFormat="1" applyFill="1" applyBorder="1" applyAlignment="1">
      <alignment horizontal="center" vertical="center"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22" fillId="35" borderId="10" xfId="0" applyNumberFormat="1" applyFont="1" applyFill="1" applyBorder="1" applyAlignment="1">
      <alignment horizontal="center" wrapText="1"/>
    </xf>
    <xf numFmtId="0" fontId="35" fillId="10" borderId="14" xfId="0" applyFont="1" applyFill="1" applyBorder="1" applyAlignment="1">
      <alignment horizontal="center" vertical="center"/>
    </xf>
    <xf numFmtId="0" fontId="35" fillId="10" borderId="13" xfId="0" applyFont="1" applyFill="1" applyBorder="1" applyAlignment="1">
      <alignment horizontal="center" vertical="center"/>
    </xf>
    <xf numFmtId="0" fontId="35" fillId="10" borderId="15" xfId="0" applyFont="1" applyFill="1" applyBorder="1" applyAlignment="1">
      <alignment horizontal="center" vertical="center"/>
    </xf>
    <xf numFmtId="0" fontId="35" fillId="10" borderId="16" xfId="0" applyFont="1" applyFill="1" applyBorder="1" applyAlignment="1">
      <alignment horizontal="center" vertical="center"/>
    </xf>
    <xf numFmtId="0" fontId="35" fillId="10" borderId="11" xfId="0" applyFont="1" applyFill="1" applyBorder="1" applyAlignment="1">
      <alignment horizontal="center" vertical="center"/>
    </xf>
    <xf numFmtId="0" fontId="35" fillId="10" borderId="17" xfId="0" applyFont="1" applyFill="1" applyBorder="1" applyAlignment="1">
      <alignment horizontal="center" vertical="center"/>
    </xf>
    <xf numFmtId="0" fontId="22" fillId="34" borderId="18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22" fillId="34" borderId="19" xfId="0" applyFont="1" applyFill="1" applyBorder="1" applyAlignment="1">
      <alignment horizontal="center" vertical="center"/>
    </xf>
    <xf numFmtId="0" fontId="26" fillId="35" borderId="20" xfId="0" applyFont="1" applyFill="1" applyBorder="1" applyAlignment="1">
      <alignment horizontal="center"/>
    </xf>
    <xf numFmtId="0" fontId="26" fillId="35" borderId="21" xfId="0" applyFont="1" applyFill="1" applyBorder="1" applyAlignment="1">
      <alignment horizontal="center"/>
    </xf>
    <xf numFmtId="0" fontId="26" fillId="35" borderId="22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 vertical="center"/>
    </xf>
    <xf numFmtId="0" fontId="22" fillId="40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28575</xdr:rowOff>
    </xdr:from>
    <xdr:to>
      <xdr:col>2</xdr:col>
      <xdr:colOff>876300</xdr:colOff>
      <xdr:row>2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575"/>
          <a:ext cx="742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="70" zoomScaleNormal="70" zoomScalePageLayoutView="145" workbookViewId="0" topLeftCell="A1">
      <selection activeCell="S30" sqref="S30"/>
    </sheetView>
  </sheetViews>
  <sheetFormatPr defaultColWidth="11.421875" defaultRowHeight="15"/>
  <cols>
    <col min="1" max="1" width="5.28125" style="0" customWidth="1"/>
    <col min="2" max="2" width="4.140625" style="0" customWidth="1"/>
    <col min="3" max="3" width="35.421875" style="0" customWidth="1"/>
    <col min="4" max="4" width="12.140625" style="0" customWidth="1"/>
    <col min="5" max="5" width="5.28125" style="0" customWidth="1"/>
    <col min="6" max="6" width="5.140625" style="0" customWidth="1"/>
    <col min="7" max="9" width="5.421875" style="0" customWidth="1"/>
    <col min="10" max="10" width="6.140625" style="0" customWidth="1"/>
    <col min="11" max="11" width="5.421875" style="0" customWidth="1"/>
    <col min="12" max="13" width="5.00390625" style="0" customWidth="1"/>
    <col min="14" max="15" width="5.140625" style="0" customWidth="1"/>
    <col min="16" max="16" width="4.140625" style="0" customWidth="1"/>
    <col min="17" max="17" width="4.421875" style="0" customWidth="1"/>
    <col min="18" max="18" width="5.00390625" style="0" customWidth="1"/>
    <col min="19" max="19" width="5.28125" style="0" customWidth="1"/>
    <col min="20" max="20" width="13.8515625" style="28" customWidth="1"/>
    <col min="21" max="21" width="19.00390625" style="0" customWidth="1"/>
  </cols>
  <sheetData>
    <row r="1" spans="3:21" ht="26.25" customHeight="1">
      <c r="C1" s="30" t="s">
        <v>22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3:21" ht="24.75" customHeight="1"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3:21" ht="15">
      <c r="C3" s="44" t="s">
        <v>0</v>
      </c>
      <c r="D3" s="43" t="s">
        <v>1</v>
      </c>
      <c r="E3" s="42" t="s">
        <v>11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29" t="s">
        <v>14</v>
      </c>
      <c r="U3" s="36" t="s">
        <v>13</v>
      </c>
    </row>
    <row r="4" spans="3:21" ht="15">
      <c r="C4" s="44"/>
      <c r="D4" s="43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29"/>
      <c r="U4" s="37"/>
    </row>
    <row r="5" spans="3:21" ht="15">
      <c r="C5" s="44"/>
      <c r="D5" s="43"/>
      <c r="E5" s="7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29"/>
      <c r="U5" s="38"/>
    </row>
    <row r="6" spans="1:21" ht="15">
      <c r="A6" s="19"/>
      <c r="C6" s="6" t="s">
        <v>2</v>
      </c>
      <c r="D6" s="5">
        <v>3</v>
      </c>
      <c r="E6" s="10">
        <v>40</v>
      </c>
      <c r="F6" s="10">
        <v>40</v>
      </c>
      <c r="G6" s="10">
        <v>40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9">
        <f>(E6+F6+G6)/3</f>
        <v>40</v>
      </c>
      <c r="U6" s="1"/>
    </row>
    <row r="7" spans="1:21" ht="15">
      <c r="A7" s="19"/>
      <c r="C7" s="6" t="s">
        <v>12</v>
      </c>
      <c r="D7" s="5">
        <v>0</v>
      </c>
      <c r="E7" s="10">
        <v>0</v>
      </c>
      <c r="F7" s="10">
        <v>0</v>
      </c>
      <c r="G7" s="10">
        <v>0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9">
        <f>(E7+F7+G7)/3</f>
        <v>0</v>
      </c>
      <c r="U7" s="1"/>
    </row>
    <row r="8" spans="1:21" ht="15">
      <c r="A8" s="19"/>
      <c r="C8" s="6" t="s">
        <v>3</v>
      </c>
      <c r="D8" s="5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v>0</v>
      </c>
      <c r="K8" s="10">
        <v>0</v>
      </c>
      <c r="L8" s="15"/>
      <c r="M8" s="15"/>
      <c r="N8" s="15"/>
      <c r="O8" s="15"/>
      <c r="P8" s="15"/>
      <c r="Q8" s="15"/>
      <c r="R8" s="15"/>
      <c r="S8" s="15"/>
      <c r="T8" s="9">
        <f>(E8+F8+G8+H8+I8+J8+K8)/7</f>
        <v>0</v>
      </c>
      <c r="U8" s="1"/>
    </row>
    <row r="9" spans="1:21" ht="15">
      <c r="A9" s="19"/>
      <c r="C9" s="6" t="s">
        <v>15</v>
      </c>
      <c r="D9" s="5">
        <v>7</v>
      </c>
      <c r="E9" s="26">
        <v>100</v>
      </c>
      <c r="F9" s="10">
        <v>20</v>
      </c>
      <c r="G9" s="10">
        <v>60</v>
      </c>
      <c r="H9" s="10">
        <v>0</v>
      </c>
      <c r="I9" s="10">
        <v>0</v>
      </c>
      <c r="J9" s="10">
        <v>0</v>
      </c>
      <c r="K9" s="10">
        <v>0</v>
      </c>
      <c r="L9" s="15"/>
      <c r="M9" s="15"/>
      <c r="N9" s="15"/>
      <c r="O9" s="15"/>
      <c r="P9" s="15"/>
      <c r="Q9" s="15"/>
      <c r="R9" s="15"/>
      <c r="S9" s="15"/>
      <c r="T9" s="9">
        <f>(E9+F9+G9+H9+I9+J9+K9)/7</f>
        <v>25.714285714285715</v>
      </c>
      <c r="U9" s="1"/>
    </row>
    <row r="10" spans="1:21" ht="15">
      <c r="A10" s="19"/>
      <c r="C10" s="6" t="s">
        <v>4</v>
      </c>
      <c r="D10" s="5">
        <v>0</v>
      </c>
      <c r="E10" s="10">
        <v>0</v>
      </c>
      <c r="F10" s="10">
        <v>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9">
        <f>(E10+F10)/2</f>
        <v>0</v>
      </c>
      <c r="U10" s="1"/>
    </row>
    <row r="11" spans="1:21" ht="15">
      <c r="A11" s="19"/>
      <c r="C11" s="6" t="s">
        <v>5</v>
      </c>
      <c r="D11" s="5">
        <v>4</v>
      </c>
      <c r="E11" s="17">
        <v>0</v>
      </c>
      <c r="F11" s="17">
        <v>0</v>
      </c>
      <c r="G11" s="20">
        <v>0</v>
      </c>
      <c r="H11" s="25">
        <v>16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9">
        <f>(E11+F11+G11+H11)/4</f>
        <v>4</v>
      </c>
      <c r="U11" s="1"/>
    </row>
    <row r="12" spans="1:21" ht="15">
      <c r="A12" s="19"/>
      <c r="C12" s="6" t="s">
        <v>6</v>
      </c>
      <c r="D12" s="5">
        <v>4</v>
      </c>
      <c r="E12" s="10">
        <v>50</v>
      </c>
      <c r="F12" s="10">
        <v>50</v>
      </c>
      <c r="G12" s="10">
        <v>10</v>
      </c>
      <c r="H12" s="10">
        <v>50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9">
        <f>(E12+F12+G12+H12+I12+J12+K12)/4</f>
        <v>40</v>
      </c>
      <c r="U12" s="1"/>
    </row>
    <row r="13" spans="1:21" ht="15">
      <c r="A13" s="19"/>
      <c r="C13" s="6" t="s">
        <v>16</v>
      </c>
      <c r="D13" s="5">
        <v>0</v>
      </c>
      <c r="E13" s="10">
        <v>0</v>
      </c>
      <c r="F13" s="10"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9">
        <f>(E13+F13)/2</f>
        <v>0</v>
      </c>
      <c r="U13" s="1"/>
    </row>
    <row r="14" spans="1:21" ht="15">
      <c r="A14" s="19"/>
      <c r="C14" s="6" t="s">
        <v>7</v>
      </c>
      <c r="D14" s="5">
        <v>0</v>
      </c>
      <c r="E14" s="10">
        <v>0</v>
      </c>
      <c r="F14" s="10">
        <v>0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9">
        <f>(E14+F14)/2</f>
        <v>0</v>
      </c>
      <c r="U14" s="1"/>
    </row>
    <row r="15" spans="3:21" ht="15.75" customHeight="1">
      <c r="C15" s="8" t="s">
        <v>17</v>
      </c>
      <c r="D15" s="5">
        <v>0</v>
      </c>
      <c r="E15" s="10"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9">
        <f>(E15)</f>
        <v>0</v>
      </c>
      <c r="U15" s="1"/>
    </row>
    <row r="16" spans="1:21" ht="15">
      <c r="A16" s="19"/>
      <c r="C16" s="6" t="s">
        <v>8</v>
      </c>
      <c r="D16" s="5">
        <v>14</v>
      </c>
      <c r="E16" s="11">
        <v>50</v>
      </c>
      <c r="F16" s="11">
        <v>50</v>
      </c>
      <c r="G16" s="20">
        <v>0</v>
      </c>
      <c r="H16" s="11">
        <v>50</v>
      </c>
      <c r="I16" s="18">
        <v>80</v>
      </c>
      <c r="J16" s="11">
        <v>50</v>
      </c>
      <c r="K16" s="11">
        <v>50</v>
      </c>
      <c r="L16" s="11">
        <v>50</v>
      </c>
      <c r="M16" s="11">
        <v>50</v>
      </c>
      <c r="N16" s="20">
        <v>0</v>
      </c>
      <c r="O16" s="20">
        <v>0</v>
      </c>
      <c r="P16" s="11">
        <v>30</v>
      </c>
      <c r="Q16" s="21">
        <v>20</v>
      </c>
      <c r="R16" s="21">
        <v>40</v>
      </c>
      <c r="S16" s="16"/>
      <c r="T16" s="9">
        <f>(E16+F16+G16+H16+I16+J16+K16+L16+M16+N16+O16)/14</f>
        <v>30.714285714285715</v>
      </c>
      <c r="U16" s="1"/>
    </row>
    <row r="17" spans="1:21" ht="15">
      <c r="A17" s="19"/>
      <c r="C17" s="6" t="s">
        <v>18</v>
      </c>
      <c r="D17" s="5">
        <v>0</v>
      </c>
      <c r="E17" s="10">
        <v>0</v>
      </c>
      <c r="F17" s="10">
        <v>0</v>
      </c>
      <c r="G17" s="10">
        <v>0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9">
        <f>(E17+F17+G17)/3</f>
        <v>0</v>
      </c>
      <c r="U17" s="1"/>
    </row>
    <row r="18" spans="1:21" ht="15">
      <c r="A18" s="19"/>
      <c r="C18" s="6" t="s">
        <v>9</v>
      </c>
      <c r="D18" s="5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9">
        <f>(E18+F18+G18+H18+I18)/5</f>
        <v>0</v>
      </c>
      <c r="U18" s="1"/>
    </row>
    <row r="19" spans="1:21" ht="15">
      <c r="A19" s="19"/>
      <c r="C19" s="6" t="s">
        <v>19</v>
      </c>
      <c r="D19" s="5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5"/>
      <c r="N19" s="15"/>
      <c r="O19" s="15"/>
      <c r="P19" s="15"/>
      <c r="Q19" s="15"/>
      <c r="R19" s="15"/>
      <c r="S19" s="15"/>
      <c r="T19" s="9">
        <f>(E19+F19+G19+H19+I19+J19+K19+L19)/8</f>
        <v>0</v>
      </c>
      <c r="U19" s="1"/>
    </row>
    <row r="20" spans="1:21" ht="15">
      <c r="A20" s="19"/>
      <c r="C20" s="6" t="s">
        <v>20</v>
      </c>
      <c r="D20" s="5">
        <v>3</v>
      </c>
      <c r="E20" s="10">
        <v>7</v>
      </c>
      <c r="F20" s="10">
        <v>22</v>
      </c>
      <c r="G20" s="10">
        <v>10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9">
        <f>(E20+F20+G20)/3</f>
        <v>13</v>
      </c>
      <c r="U20" s="3"/>
    </row>
    <row r="21" spans="1:21" ht="15">
      <c r="A21" s="19"/>
      <c r="C21" s="6" t="s">
        <v>10</v>
      </c>
      <c r="D21" s="5">
        <v>5</v>
      </c>
      <c r="E21" s="10">
        <v>50</v>
      </c>
      <c r="F21" s="10">
        <v>35</v>
      </c>
      <c r="G21" s="10">
        <v>30</v>
      </c>
      <c r="H21" s="10">
        <v>40</v>
      </c>
      <c r="I21" s="10">
        <v>5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9">
        <f>(E21+F21+G21+H21+I21)/5</f>
        <v>32</v>
      </c>
      <c r="U21" s="1"/>
    </row>
    <row r="22" spans="3:21" ht="15">
      <c r="C22" s="12" t="s">
        <v>21</v>
      </c>
      <c r="D22" s="13">
        <f>SUM(D6:D21)</f>
        <v>40</v>
      </c>
      <c r="E22" s="39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1"/>
      <c r="U22" s="14"/>
    </row>
    <row r="23" spans="3:20" ht="1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7"/>
    </row>
    <row r="24" spans="3:20" ht="1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7"/>
    </row>
    <row r="25" spans="3:20" ht="15">
      <c r="C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7"/>
    </row>
    <row r="26" spans="3:20" ht="12" customHeight="1">
      <c r="C26" s="22" t="s">
        <v>23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7"/>
    </row>
    <row r="27" spans="3:20" ht="11.25" customHeight="1">
      <c r="C27" s="23" t="s">
        <v>24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7"/>
    </row>
    <row r="28" spans="3:20" ht="9.75" customHeight="1">
      <c r="C28" s="24" t="s">
        <v>25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7"/>
    </row>
  </sheetData>
  <sheetProtection/>
  <mergeCells count="7">
    <mergeCell ref="T3:T5"/>
    <mergeCell ref="C1:U2"/>
    <mergeCell ref="U3:U5"/>
    <mergeCell ref="E22:T22"/>
    <mergeCell ref="E3:S4"/>
    <mergeCell ref="D3:D5"/>
    <mergeCell ref="C3:C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UNIDAD_DISTANCIA</dc:creator>
  <cp:keywords/>
  <dc:description/>
  <cp:lastModifiedBy>ISER</cp:lastModifiedBy>
  <cp:lastPrinted>2018-09-26T15:30:58Z</cp:lastPrinted>
  <dcterms:created xsi:type="dcterms:W3CDTF">2017-05-18T19:16:58Z</dcterms:created>
  <dcterms:modified xsi:type="dcterms:W3CDTF">2019-10-08T13:24:33Z</dcterms:modified>
  <cp:category/>
  <cp:version/>
  <cp:contentType/>
  <cp:contentStatus/>
</cp:coreProperties>
</file>